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75" windowWidth="24915" windowHeight="12525" tabRatio="374" activeTab="3"/>
  </bookViews>
  <sheets>
    <sheet name="Roster" sheetId="3" r:id="rId1"/>
    <sheet name="Schedule" sheetId="1" r:id="rId2"/>
    <sheet name="Game Projections" sheetId="6" r:id="rId3"/>
    <sheet name="Stat Logger" sheetId="4" r:id="rId4"/>
    <sheet name="Matchup" sheetId="5" r:id="rId5"/>
    <sheet name="dump" sheetId="7" r:id="rId6"/>
  </sheets>
  <calcPr calcId="145621"/>
</workbook>
</file>

<file path=xl/calcChain.xml><?xml version="1.0" encoding="utf-8"?>
<calcChain xmlns="http://schemas.openxmlformats.org/spreadsheetml/2006/main">
  <c r="H173" i="6" l="1"/>
  <c r="L173" i="6"/>
  <c r="AJ173" i="6"/>
  <c r="AI173" i="6"/>
  <c r="AH173" i="6"/>
  <c r="AG173" i="6"/>
  <c r="AF173" i="6"/>
  <c r="AE173" i="6"/>
  <c r="AD173" i="6"/>
  <c r="AC173" i="6"/>
  <c r="AB173" i="6"/>
  <c r="AA173" i="6"/>
  <c r="Z173" i="6"/>
  <c r="Y173" i="6"/>
  <c r="X173" i="6"/>
  <c r="U173" i="6"/>
  <c r="AD172" i="6"/>
  <c r="Z172" i="6"/>
  <c r="AD171" i="6"/>
  <c r="Z171" i="6"/>
  <c r="AD170" i="6"/>
  <c r="Z170" i="6"/>
  <c r="AD169" i="6"/>
  <c r="Z169" i="6"/>
  <c r="AD168" i="6"/>
  <c r="Z168" i="6"/>
  <c r="AD167" i="6"/>
  <c r="Z167" i="6"/>
  <c r="AD166" i="6"/>
  <c r="Z166" i="6"/>
  <c r="AD165" i="6"/>
  <c r="Z165" i="6"/>
  <c r="AD164" i="6"/>
  <c r="Z164" i="6"/>
  <c r="AD163" i="6"/>
  <c r="Z163" i="6"/>
  <c r="AD162" i="6"/>
  <c r="Z162" i="6"/>
  <c r="AD161" i="6"/>
  <c r="Z161" i="6"/>
  <c r="AD160" i="6"/>
  <c r="Z160" i="6"/>
  <c r="R173" i="6"/>
  <c r="Q173" i="6"/>
  <c r="P173" i="6"/>
  <c r="O173" i="6"/>
  <c r="N173" i="6"/>
  <c r="M173" i="6"/>
  <c r="K173" i="6"/>
  <c r="J173" i="6"/>
  <c r="I173" i="6"/>
  <c r="G173" i="6"/>
  <c r="F173" i="6"/>
  <c r="C173" i="6"/>
  <c r="L186" i="4"/>
  <c r="H186" i="4"/>
  <c r="L185" i="4"/>
  <c r="H185" i="4"/>
  <c r="L184" i="4"/>
  <c r="H184" i="4"/>
  <c r="L183" i="4"/>
  <c r="H183" i="4"/>
  <c r="L182" i="4"/>
  <c r="H182" i="4"/>
  <c r="L181" i="4"/>
  <c r="H181" i="4"/>
  <c r="L180" i="4"/>
  <c r="H180" i="4"/>
  <c r="L179" i="4"/>
  <c r="H179" i="4"/>
  <c r="L178" i="4"/>
  <c r="H178" i="4"/>
  <c r="L177" i="4"/>
  <c r="H177" i="4"/>
  <c r="L176" i="4"/>
  <c r="H176" i="4"/>
  <c r="L175" i="4"/>
  <c r="H175" i="4"/>
  <c r="L174" i="4"/>
  <c r="H174" i="4"/>
  <c r="AD186" i="4"/>
  <c r="Z186" i="4"/>
  <c r="AD185" i="4"/>
  <c r="Z185" i="4"/>
  <c r="AD184" i="4"/>
  <c r="Z184" i="4"/>
  <c r="AD183" i="4"/>
  <c r="Z183" i="4"/>
  <c r="AD182" i="4"/>
  <c r="Z182" i="4"/>
  <c r="AD181" i="4"/>
  <c r="Z181" i="4"/>
  <c r="AD180" i="4"/>
  <c r="Z180" i="4"/>
  <c r="AD179" i="4"/>
  <c r="Z179" i="4"/>
  <c r="AD178" i="4"/>
  <c r="Z178" i="4"/>
  <c r="AD177" i="4"/>
  <c r="Z177" i="4"/>
  <c r="AD176" i="4"/>
  <c r="Z176" i="4"/>
  <c r="AD175" i="4"/>
  <c r="Z175" i="4"/>
  <c r="AD174" i="4"/>
  <c r="Z174" i="4"/>
  <c r="AD153" i="4"/>
  <c r="Z153" i="4"/>
  <c r="AD152" i="4"/>
  <c r="Z152" i="4"/>
  <c r="AD151" i="4"/>
  <c r="Z151" i="4"/>
  <c r="AD150" i="4"/>
  <c r="Z150" i="4"/>
  <c r="AD149" i="4"/>
  <c r="Z149" i="4"/>
  <c r="AD148" i="4"/>
  <c r="Z148" i="4"/>
  <c r="AD147" i="4"/>
  <c r="Z147" i="4"/>
  <c r="AD146" i="4"/>
  <c r="Z146" i="4"/>
  <c r="AD145" i="4"/>
  <c r="Z145" i="4"/>
  <c r="AD144" i="4"/>
  <c r="Z144" i="4"/>
  <c r="AD143" i="4"/>
  <c r="Z143" i="4"/>
  <c r="AD142" i="4"/>
  <c r="Z142" i="4"/>
  <c r="AD141" i="4"/>
  <c r="Z141" i="4"/>
  <c r="AD137" i="4"/>
  <c r="Z137" i="4"/>
  <c r="AD136" i="4"/>
  <c r="Z136" i="4"/>
  <c r="AD135" i="4"/>
  <c r="Z135" i="4"/>
  <c r="AD134" i="4"/>
  <c r="Z134" i="4"/>
  <c r="AD133" i="4"/>
  <c r="Z133" i="4"/>
  <c r="AD132" i="4"/>
  <c r="Z132" i="4"/>
  <c r="AD131" i="4"/>
  <c r="Z131" i="4"/>
  <c r="AD130" i="4"/>
  <c r="Z130" i="4"/>
  <c r="AD129" i="4"/>
  <c r="Z129" i="4"/>
  <c r="AD128" i="4"/>
  <c r="Z128" i="4"/>
  <c r="AD127" i="4"/>
  <c r="Z127" i="4"/>
  <c r="AD126" i="4"/>
  <c r="Z126" i="4"/>
  <c r="AD125" i="4"/>
  <c r="Z125" i="4"/>
  <c r="AD121" i="4"/>
  <c r="Z121" i="4"/>
  <c r="AD120" i="4"/>
  <c r="Z120" i="4"/>
  <c r="AD119" i="4"/>
  <c r="Z119" i="4"/>
  <c r="AD118" i="4"/>
  <c r="Z118" i="4"/>
  <c r="AD117" i="4"/>
  <c r="Z117" i="4"/>
  <c r="AD116" i="4"/>
  <c r="Z116" i="4"/>
  <c r="AD115" i="4"/>
  <c r="Z115" i="4"/>
  <c r="AD114" i="4"/>
  <c r="Z114" i="4"/>
  <c r="AD113" i="4"/>
  <c r="Z113" i="4"/>
  <c r="AD112" i="4"/>
  <c r="Z112" i="4"/>
  <c r="AD111" i="4"/>
  <c r="Z111" i="4"/>
  <c r="AD110" i="4"/>
  <c r="Z110" i="4"/>
  <c r="AD109" i="4"/>
  <c r="Z109" i="4"/>
  <c r="AD105" i="4"/>
  <c r="Z105" i="4"/>
  <c r="AD104" i="4"/>
  <c r="Z104" i="4"/>
  <c r="AD103" i="4"/>
  <c r="Z103" i="4"/>
  <c r="AD102" i="4"/>
  <c r="Z102" i="4"/>
  <c r="AD101" i="4"/>
  <c r="Z101" i="4"/>
  <c r="AD100" i="4"/>
  <c r="Z100" i="4"/>
  <c r="AD99" i="4"/>
  <c r="Z99" i="4"/>
  <c r="AD98" i="4"/>
  <c r="Z98" i="4"/>
  <c r="AD97" i="4"/>
  <c r="Z97" i="4"/>
  <c r="AD96" i="4"/>
  <c r="Z96" i="4"/>
  <c r="AD95" i="4"/>
  <c r="Z95" i="4"/>
  <c r="AD94" i="4"/>
  <c r="Z94" i="4"/>
  <c r="AD93" i="4"/>
  <c r="Z93" i="4"/>
  <c r="AD89" i="4"/>
  <c r="Z89" i="4"/>
  <c r="AD88" i="4"/>
  <c r="Z88" i="4"/>
  <c r="AD87" i="4"/>
  <c r="Z87" i="4"/>
  <c r="AD86" i="4"/>
  <c r="Z86" i="4"/>
  <c r="AD85" i="4"/>
  <c r="Z85" i="4"/>
  <c r="AD84" i="4"/>
  <c r="Z84" i="4"/>
  <c r="AD83" i="4"/>
  <c r="Z83" i="4"/>
  <c r="AD82" i="4"/>
  <c r="Z82" i="4"/>
  <c r="AD81" i="4"/>
  <c r="Z81" i="4"/>
  <c r="AD80" i="4"/>
  <c r="Z80" i="4"/>
  <c r="AD79" i="4"/>
  <c r="Z79" i="4"/>
  <c r="AD78" i="4"/>
  <c r="Z78" i="4"/>
  <c r="AD77" i="4"/>
  <c r="Z77" i="4"/>
  <c r="AD73" i="4"/>
  <c r="AD72" i="4"/>
  <c r="AD71" i="4"/>
  <c r="AD70" i="4"/>
  <c r="AD69" i="4"/>
  <c r="AD68" i="4"/>
  <c r="AD67" i="4"/>
  <c r="AD66" i="4"/>
  <c r="AD65" i="4"/>
  <c r="AD64" i="4"/>
  <c r="AD63" i="4"/>
  <c r="AD62" i="4"/>
  <c r="AD61" i="4"/>
  <c r="Z73" i="4"/>
  <c r="Z72" i="4"/>
  <c r="Z71" i="4"/>
  <c r="Z70" i="4"/>
  <c r="Z69" i="4"/>
  <c r="Z68" i="4"/>
  <c r="Z67" i="4"/>
  <c r="Z66" i="4"/>
  <c r="Z65" i="4"/>
  <c r="Z64" i="4"/>
  <c r="Z63" i="4"/>
  <c r="Z62" i="4"/>
  <c r="Z61" i="4"/>
  <c r="AJ74" i="4"/>
  <c r="AI74" i="4"/>
  <c r="AH74" i="4"/>
  <c r="AG74" i="4"/>
  <c r="AF74" i="4"/>
  <c r="AE74" i="4"/>
  <c r="AC74" i="4"/>
  <c r="AB74" i="4"/>
  <c r="AA74" i="4"/>
  <c r="Y74" i="4"/>
  <c r="X74" i="4"/>
  <c r="Z74" i="4" l="1"/>
  <c r="AD74" i="4"/>
  <c r="AD57" i="4"/>
  <c r="AD56" i="4"/>
  <c r="AD55" i="4"/>
  <c r="AD54" i="4"/>
  <c r="AD53" i="4"/>
  <c r="AD52" i="4"/>
  <c r="AD51" i="4"/>
  <c r="AD50" i="4"/>
  <c r="AD49" i="4"/>
  <c r="AD48" i="4"/>
  <c r="AD47" i="4"/>
  <c r="AD46" i="4"/>
  <c r="AD45" i="4"/>
  <c r="Z57" i="4"/>
  <c r="Z56" i="4"/>
  <c r="Z55" i="4"/>
  <c r="Z54" i="4"/>
  <c r="Z53" i="4"/>
  <c r="Z52" i="4"/>
  <c r="Z51" i="4"/>
  <c r="Z50" i="4"/>
  <c r="Z49" i="4"/>
  <c r="Z48" i="4"/>
  <c r="Z47" i="4"/>
  <c r="Z46" i="4"/>
  <c r="Z45" i="4"/>
  <c r="W58" i="4"/>
  <c r="W74" i="4"/>
  <c r="W90" i="4"/>
  <c r="W106" i="4"/>
  <c r="W122" i="4"/>
  <c r="W138" i="4"/>
  <c r="W154" i="4"/>
  <c r="E154" i="4"/>
  <c r="E138" i="4"/>
  <c r="E122" i="4"/>
  <c r="E106" i="4"/>
  <c r="E90" i="4"/>
  <c r="E74" i="4"/>
  <c r="E58" i="4"/>
  <c r="W58" i="6"/>
  <c r="W74" i="6"/>
  <c r="W90" i="6"/>
  <c r="W106" i="6"/>
  <c r="W122" i="6"/>
  <c r="W138" i="6"/>
  <c r="W154" i="6"/>
  <c r="E154" i="6"/>
  <c r="E138" i="6"/>
  <c r="E122" i="6"/>
  <c r="E106" i="6"/>
  <c r="E90" i="6"/>
  <c r="E74" i="6"/>
  <c r="E58" i="6"/>
  <c r="AD38" i="4"/>
  <c r="AC38" i="4"/>
  <c r="AB38" i="4"/>
  <c r="AA38" i="4"/>
  <c r="X39" i="4" s="1"/>
  <c r="Z38" i="4"/>
  <c r="Y38" i="4"/>
  <c r="X38" i="4"/>
  <c r="L38" i="4"/>
  <c r="K38" i="4"/>
  <c r="J38" i="4"/>
  <c r="I38" i="4"/>
  <c r="H38" i="4"/>
  <c r="F39" i="4" s="1"/>
  <c r="G38" i="4"/>
  <c r="F38" i="4"/>
  <c r="E204" i="6"/>
  <c r="F38" i="6"/>
  <c r="G38" i="6"/>
  <c r="H38" i="6"/>
  <c r="I38" i="6"/>
  <c r="J38" i="6"/>
  <c r="K38" i="6"/>
  <c r="L38" i="6"/>
  <c r="L57" i="4"/>
  <c r="H57" i="4"/>
  <c r="L56" i="4"/>
  <c r="H56" i="4"/>
  <c r="L55" i="4"/>
  <c r="H55" i="4"/>
  <c r="L54" i="4"/>
  <c r="H54" i="4"/>
  <c r="L53" i="4"/>
  <c r="H53" i="4"/>
  <c r="L52" i="4"/>
  <c r="H52" i="4"/>
  <c r="L51" i="4"/>
  <c r="H51" i="4"/>
  <c r="L50" i="4"/>
  <c r="H50" i="4"/>
  <c r="L49" i="4"/>
  <c r="H49" i="4"/>
  <c r="L48" i="4"/>
  <c r="H48" i="4"/>
  <c r="L47" i="4"/>
  <c r="H47" i="4"/>
  <c r="L46" i="4"/>
  <c r="H46" i="4"/>
  <c r="L45" i="4"/>
  <c r="H45" i="4"/>
  <c r="L73" i="4"/>
  <c r="H73" i="4"/>
  <c r="L72" i="4"/>
  <c r="H72" i="4"/>
  <c r="L71" i="4"/>
  <c r="H71" i="4"/>
  <c r="L70" i="4"/>
  <c r="H70" i="4"/>
  <c r="L69" i="4"/>
  <c r="H69" i="4"/>
  <c r="L68" i="4"/>
  <c r="H68" i="4"/>
  <c r="L67" i="4"/>
  <c r="H67" i="4"/>
  <c r="L66" i="4"/>
  <c r="H66" i="4"/>
  <c r="L65" i="4"/>
  <c r="H65" i="4"/>
  <c r="L64" i="4"/>
  <c r="H64" i="4"/>
  <c r="L63" i="4"/>
  <c r="H63" i="4"/>
  <c r="L62" i="4"/>
  <c r="H62" i="4"/>
  <c r="L61" i="4"/>
  <c r="H61" i="4"/>
  <c r="L89" i="4"/>
  <c r="H89" i="4"/>
  <c r="L88" i="4"/>
  <c r="H88" i="4"/>
  <c r="L87" i="4"/>
  <c r="H87" i="4"/>
  <c r="L86" i="4"/>
  <c r="H86" i="4"/>
  <c r="L85" i="4"/>
  <c r="H85" i="4"/>
  <c r="L84" i="4"/>
  <c r="H84" i="4"/>
  <c r="L83" i="4"/>
  <c r="H83" i="4"/>
  <c r="L82" i="4"/>
  <c r="H82" i="4"/>
  <c r="L81" i="4"/>
  <c r="H81" i="4"/>
  <c r="L80" i="4"/>
  <c r="H80" i="4"/>
  <c r="L79" i="4"/>
  <c r="H79" i="4"/>
  <c r="L78" i="4"/>
  <c r="H78" i="4"/>
  <c r="L77" i="4"/>
  <c r="H77" i="4"/>
  <c r="L105" i="4"/>
  <c r="H105" i="4"/>
  <c r="L104" i="4"/>
  <c r="H104" i="4"/>
  <c r="L103" i="4"/>
  <c r="H103" i="4"/>
  <c r="L102" i="4"/>
  <c r="H102" i="4"/>
  <c r="L101" i="4"/>
  <c r="H101" i="4"/>
  <c r="L100" i="4"/>
  <c r="H100" i="4"/>
  <c r="L99" i="4"/>
  <c r="H99" i="4"/>
  <c r="L98" i="4"/>
  <c r="H98" i="4"/>
  <c r="L97" i="4"/>
  <c r="H97" i="4"/>
  <c r="L96" i="4"/>
  <c r="H96" i="4"/>
  <c r="L95" i="4"/>
  <c r="H95" i="4"/>
  <c r="L94" i="4"/>
  <c r="H94" i="4"/>
  <c r="L93" i="4"/>
  <c r="H93" i="4"/>
  <c r="L121" i="4"/>
  <c r="H121" i="4"/>
  <c r="L120" i="4"/>
  <c r="H120" i="4"/>
  <c r="L119" i="4"/>
  <c r="H119" i="4"/>
  <c r="L118" i="4"/>
  <c r="H118" i="4"/>
  <c r="L117" i="4"/>
  <c r="H117" i="4"/>
  <c r="L116" i="4"/>
  <c r="H116" i="4"/>
  <c r="L115" i="4"/>
  <c r="H115" i="4"/>
  <c r="L114" i="4"/>
  <c r="H114" i="4"/>
  <c r="L113" i="4"/>
  <c r="H113" i="4"/>
  <c r="L112" i="4"/>
  <c r="H112" i="4"/>
  <c r="L111" i="4"/>
  <c r="H111" i="4"/>
  <c r="L110" i="4"/>
  <c r="H110" i="4"/>
  <c r="L109" i="4"/>
  <c r="H109" i="4"/>
  <c r="L137" i="4"/>
  <c r="H137" i="4"/>
  <c r="L136" i="4"/>
  <c r="H136" i="4"/>
  <c r="L135" i="4"/>
  <c r="H135" i="4"/>
  <c r="L134" i="4"/>
  <c r="H134" i="4"/>
  <c r="L133" i="4"/>
  <c r="H133" i="4"/>
  <c r="L132" i="4"/>
  <c r="H132" i="4"/>
  <c r="L131" i="4"/>
  <c r="H131" i="4"/>
  <c r="L130" i="4"/>
  <c r="H130" i="4"/>
  <c r="L129" i="4"/>
  <c r="H129" i="4"/>
  <c r="L128" i="4"/>
  <c r="H128" i="4"/>
  <c r="L127" i="4"/>
  <c r="H127" i="4"/>
  <c r="L126" i="4"/>
  <c r="H126" i="4"/>
  <c r="L125" i="4"/>
  <c r="H125" i="4"/>
  <c r="L153" i="4"/>
  <c r="H153" i="4"/>
  <c r="L152" i="4"/>
  <c r="H152" i="4"/>
  <c r="L151" i="4"/>
  <c r="H151" i="4"/>
  <c r="L150" i="4"/>
  <c r="H150" i="4"/>
  <c r="L149" i="4"/>
  <c r="H149" i="4"/>
  <c r="L148" i="4"/>
  <c r="H148" i="4"/>
  <c r="L147" i="4"/>
  <c r="H147" i="4"/>
  <c r="L146" i="4"/>
  <c r="H146" i="4"/>
  <c r="L145" i="4"/>
  <c r="H145" i="4"/>
  <c r="L144" i="4"/>
  <c r="H144" i="4"/>
  <c r="L143" i="4"/>
  <c r="H143" i="4"/>
  <c r="L142" i="4"/>
  <c r="H142" i="4"/>
  <c r="L141" i="4"/>
  <c r="H141" i="4"/>
  <c r="F58" i="4"/>
  <c r="G58" i="4"/>
  <c r="I58" i="4"/>
  <c r="J58" i="4"/>
  <c r="K58" i="4"/>
  <c r="M58" i="4"/>
  <c r="N58" i="4"/>
  <c r="O58" i="4"/>
  <c r="P58" i="4"/>
  <c r="Q58" i="4"/>
  <c r="R58" i="4"/>
  <c r="F74" i="4"/>
  <c r="G74" i="4"/>
  <c r="I74" i="4"/>
  <c r="J74" i="4"/>
  <c r="K74" i="4"/>
  <c r="M74" i="4"/>
  <c r="N74" i="4"/>
  <c r="O74" i="4"/>
  <c r="P74" i="4"/>
  <c r="Q74" i="4"/>
  <c r="R74" i="4"/>
  <c r="F90" i="4"/>
  <c r="G90" i="4"/>
  <c r="I90" i="4"/>
  <c r="J90" i="4"/>
  <c r="K90" i="4"/>
  <c r="M90" i="4"/>
  <c r="N90" i="4"/>
  <c r="O90" i="4"/>
  <c r="P90" i="4"/>
  <c r="Q90" i="4"/>
  <c r="R90" i="4"/>
  <c r="F106" i="4"/>
  <c r="G106" i="4"/>
  <c r="I106" i="4"/>
  <c r="J106" i="4"/>
  <c r="K106" i="4"/>
  <c r="M106" i="4"/>
  <c r="N106" i="4"/>
  <c r="O106" i="4"/>
  <c r="P106" i="4"/>
  <c r="Q106" i="4"/>
  <c r="R106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F138" i="4"/>
  <c r="G138" i="4"/>
  <c r="H138" i="4" s="1"/>
  <c r="I138" i="4"/>
  <c r="J138" i="4"/>
  <c r="K138" i="4"/>
  <c r="L138" i="4" s="1"/>
  <c r="M138" i="4"/>
  <c r="N138" i="4"/>
  <c r="O138" i="4"/>
  <c r="P138" i="4"/>
  <c r="Q138" i="4"/>
  <c r="R138" i="4"/>
  <c r="AJ58" i="4"/>
  <c r="AI58" i="4"/>
  <c r="AH58" i="4"/>
  <c r="AG58" i="4"/>
  <c r="AF58" i="4"/>
  <c r="AE58" i="4"/>
  <c r="AB58" i="4"/>
  <c r="AA58" i="4"/>
  <c r="Y58" i="4"/>
  <c r="X58" i="4"/>
  <c r="AJ90" i="4"/>
  <c r="AI90" i="4"/>
  <c r="AH90" i="4"/>
  <c r="AG90" i="4"/>
  <c r="AF90" i="4"/>
  <c r="AE90" i="4"/>
  <c r="AB90" i="4"/>
  <c r="AA90" i="4"/>
  <c r="Y90" i="4"/>
  <c r="X90" i="4"/>
  <c r="AC90" i="4"/>
  <c r="AJ106" i="4"/>
  <c r="AI106" i="4"/>
  <c r="AH106" i="4"/>
  <c r="AG106" i="4"/>
  <c r="AF106" i="4"/>
  <c r="AE106" i="4"/>
  <c r="AB106" i="4"/>
  <c r="AA106" i="4"/>
  <c r="Y106" i="4"/>
  <c r="X106" i="4"/>
  <c r="AC106" i="4"/>
  <c r="AD106" i="4" s="1"/>
  <c r="AJ122" i="4"/>
  <c r="AI122" i="4"/>
  <c r="AH122" i="4"/>
  <c r="AG122" i="4"/>
  <c r="AF122" i="4"/>
  <c r="AE122" i="4"/>
  <c r="AB122" i="4"/>
  <c r="AA122" i="4"/>
  <c r="Y122" i="4"/>
  <c r="Z122" i="4" s="1"/>
  <c r="X122" i="4"/>
  <c r="AC122" i="4"/>
  <c r="AD122" i="4" s="1"/>
  <c r="AJ138" i="4"/>
  <c r="AI138" i="4"/>
  <c r="AH138" i="4"/>
  <c r="AG138" i="4"/>
  <c r="AF138" i="4"/>
  <c r="AE138" i="4"/>
  <c r="AB138" i="4"/>
  <c r="AA138" i="4"/>
  <c r="Y138" i="4"/>
  <c r="Z138" i="4" s="1"/>
  <c r="X138" i="4"/>
  <c r="AC138" i="4"/>
  <c r="AD138" i="4" s="1"/>
  <c r="AJ154" i="4"/>
  <c r="AI154" i="4"/>
  <c r="AH154" i="4"/>
  <c r="AG154" i="4"/>
  <c r="AF154" i="4"/>
  <c r="AE154" i="4"/>
  <c r="AB154" i="4"/>
  <c r="AA154" i="4"/>
  <c r="Y154" i="4"/>
  <c r="X154" i="4"/>
  <c r="AC154" i="4"/>
  <c r="AD154" i="4" s="1"/>
  <c r="AJ187" i="4"/>
  <c r="AI187" i="4"/>
  <c r="AH187" i="4"/>
  <c r="AG187" i="4"/>
  <c r="AF187" i="4"/>
  <c r="AE187" i="4"/>
  <c r="AC187" i="4"/>
  <c r="AD187" i="4" s="1"/>
  <c r="AB187" i="4"/>
  <c r="AA187" i="4"/>
  <c r="Y187" i="4"/>
  <c r="X187" i="4"/>
  <c r="W187" i="4"/>
  <c r="K45" i="5"/>
  <c r="K46" i="5" s="1"/>
  <c r="K47" i="5" s="1"/>
  <c r="K48" i="5" s="1"/>
  <c r="K49" i="5" s="1"/>
  <c r="K50" i="5" s="1"/>
  <c r="K36" i="5"/>
  <c r="K37" i="5" s="1"/>
  <c r="K38" i="5" s="1"/>
  <c r="K39" i="5" s="1"/>
  <c r="K40" i="5" s="1"/>
  <c r="K41" i="5" s="1"/>
  <c r="H106" i="4" l="1"/>
  <c r="L106" i="4"/>
  <c r="Z90" i="4"/>
  <c r="L90" i="4"/>
  <c r="H90" i="4"/>
  <c r="Z187" i="4"/>
  <c r="Z154" i="4"/>
  <c r="Z106" i="4"/>
  <c r="AD90" i="4"/>
  <c r="L74" i="4"/>
  <c r="H74" i="4"/>
  <c r="L58" i="4"/>
  <c r="H58" i="4"/>
  <c r="AC58" i="4"/>
  <c r="AD58" i="4" s="1"/>
  <c r="Z58" i="4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P23" i="5"/>
  <c r="O23" i="5"/>
  <c r="N23" i="5"/>
  <c r="M23" i="5"/>
  <c r="L23" i="5"/>
  <c r="K23" i="5"/>
  <c r="I23" i="5"/>
  <c r="H23" i="5"/>
  <c r="J23" i="5" s="1"/>
  <c r="G23" i="5"/>
  <c r="E23" i="5"/>
  <c r="D23" i="5"/>
  <c r="F23" i="5" s="1"/>
  <c r="AF24" i="5"/>
  <c r="AE24" i="5"/>
  <c r="AD24" i="5"/>
  <c r="AC24" i="5"/>
  <c r="AB24" i="5"/>
  <c r="AA24" i="5"/>
  <c r="Y24" i="5"/>
  <c r="X24" i="5"/>
  <c r="W24" i="5"/>
  <c r="U24" i="5"/>
  <c r="T24" i="5"/>
  <c r="V24" i="5" s="1"/>
  <c r="AF23" i="5"/>
  <c r="AE23" i="5"/>
  <c r="AD23" i="5"/>
  <c r="AC23" i="5"/>
  <c r="AB23" i="5"/>
  <c r="AA23" i="5"/>
  <c r="Y23" i="5"/>
  <c r="X23" i="5"/>
  <c r="W23" i="5"/>
  <c r="U23" i="5"/>
  <c r="T23" i="5"/>
  <c r="Y54" i="5"/>
  <c r="X54" i="5"/>
  <c r="W54" i="5"/>
  <c r="V54" i="5"/>
  <c r="U54" i="5"/>
  <c r="T54" i="5"/>
  <c r="R54" i="5"/>
  <c r="Q54" i="5"/>
  <c r="P54" i="5"/>
  <c r="N54" i="5"/>
  <c r="M54" i="5"/>
  <c r="Y53" i="5"/>
  <c r="X53" i="5"/>
  <c r="W53" i="5"/>
  <c r="V53" i="5"/>
  <c r="U53" i="5"/>
  <c r="T53" i="5"/>
  <c r="P53" i="5"/>
  <c r="R53" i="5"/>
  <c r="Q53" i="5"/>
  <c r="N53" i="5"/>
  <c r="M53" i="5"/>
  <c r="X58" i="5"/>
  <c r="X57" i="5"/>
  <c r="AE28" i="5"/>
  <c r="AE27" i="5"/>
  <c r="Z24" i="5" l="1"/>
  <c r="S54" i="5"/>
  <c r="S53" i="5"/>
  <c r="O53" i="5"/>
  <c r="O54" i="5"/>
  <c r="V23" i="5"/>
  <c r="Z23" i="5"/>
  <c r="AJ74" i="6"/>
  <c r="AI74" i="6"/>
  <c r="AH74" i="6"/>
  <c r="AG74" i="6"/>
  <c r="AF74" i="6"/>
  <c r="AE74" i="6"/>
  <c r="AC74" i="6"/>
  <c r="AD74" i="6" s="1"/>
  <c r="AB74" i="6"/>
  <c r="AA74" i="6"/>
  <c r="Y74" i="6"/>
  <c r="Z74" i="6" s="1"/>
  <c r="X74" i="6"/>
  <c r="AD73" i="6"/>
  <c r="Z73" i="6"/>
  <c r="AD72" i="6"/>
  <c r="Z72" i="6"/>
  <c r="AD71" i="6"/>
  <c r="Z71" i="6"/>
  <c r="AD70" i="6"/>
  <c r="Z70" i="6"/>
  <c r="AD69" i="6"/>
  <c r="Z69" i="6"/>
  <c r="AD68" i="6"/>
  <c r="Z68" i="6"/>
  <c r="AD67" i="6"/>
  <c r="Z67" i="6"/>
  <c r="AD66" i="6"/>
  <c r="Z66" i="6"/>
  <c r="AD65" i="6"/>
  <c r="Z65" i="6"/>
  <c r="AD64" i="6"/>
  <c r="Z64" i="6"/>
  <c r="AD63" i="6"/>
  <c r="Z63" i="6"/>
  <c r="AD62" i="6"/>
  <c r="Z62" i="6"/>
  <c r="AD61" i="6"/>
  <c r="Z61" i="6"/>
  <c r="AJ58" i="6"/>
  <c r="AI58" i="6"/>
  <c r="AH58" i="6"/>
  <c r="AG58" i="6"/>
  <c r="AF58" i="6"/>
  <c r="AE58" i="6"/>
  <c r="AC58" i="6"/>
  <c r="AD58" i="6" s="1"/>
  <c r="AB58" i="6"/>
  <c r="AA58" i="6"/>
  <c r="Y58" i="6"/>
  <c r="Z58" i="6" s="1"/>
  <c r="X58" i="6"/>
  <c r="AD57" i="6"/>
  <c r="Z57" i="6"/>
  <c r="AD56" i="6"/>
  <c r="Z56" i="6"/>
  <c r="AD55" i="6"/>
  <c r="Z55" i="6"/>
  <c r="AD54" i="6"/>
  <c r="Z54" i="6"/>
  <c r="AD53" i="6"/>
  <c r="Z53" i="6"/>
  <c r="AD52" i="6"/>
  <c r="Z52" i="6"/>
  <c r="AD51" i="6"/>
  <c r="Z51" i="6"/>
  <c r="AD50" i="6"/>
  <c r="Z50" i="6"/>
  <c r="AD49" i="6"/>
  <c r="Z49" i="6"/>
  <c r="AD48" i="6"/>
  <c r="Z48" i="6"/>
  <c r="AD47" i="6"/>
  <c r="Z47" i="6"/>
  <c r="AD46" i="6"/>
  <c r="Z46" i="6"/>
  <c r="AD45" i="6"/>
  <c r="Z45" i="6"/>
  <c r="R74" i="6"/>
  <c r="Q74" i="6"/>
  <c r="P74" i="6"/>
  <c r="O74" i="6"/>
  <c r="N74" i="6"/>
  <c r="M74" i="6"/>
  <c r="K74" i="6"/>
  <c r="J74" i="6"/>
  <c r="I74" i="6"/>
  <c r="G74" i="6"/>
  <c r="F74" i="6"/>
  <c r="L73" i="6"/>
  <c r="H73" i="6"/>
  <c r="L72" i="6"/>
  <c r="H72" i="6"/>
  <c r="L71" i="6"/>
  <c r="H71" i="6"/>
  <c r="L70" i="6"/>
  <c r="H70" i="6"/>
  <c r="L69" i="6"/>
  <c r="H69" i="6"/>
  <c r="L68" i="6"/>
  <c r="H68" i="6"/>
  <c r="L67" i="6"/>
  <c r="H67" i="6"/>
  <c r="L66" i="6"/>
  <c r="H66" i="6"/>
  <c r="L65" i="6"/>
  <c r="H65" i="6"/>
  <c r="L64" i="6"/>
  <c r="H64" i="6"/>
  <c r="L63" i="6"/>
  <c r="H63" i="6"/>
  <c r="L62" i="6"/>
  <c r="H62" i="6"/>
  <c r="L61" i="6"/>
  <c r="H61" i="6"/>
  <c r="R58" i="6"/>
  <c r="Q58" i="6"/>
  <c r="P58" i="6"/>
  <c r="O58" i="6"/>
  <c r="N58" i="6"/>
  <c r="M58" i="6"/>
  <c r="K58" i="6"/>
  <c r="J58" i="6"/>
  <c r="I58" i="6"/>
  <c r="G58" i="6"/>
  <c r="F58" i="6"/>
  <c r="L57" i="6"/>
  <c r="H57" i="6"/>
  <c r="L56" i="6"/>
  <c r="H56" i="6"/>
  <c r="L55" i="6"/>
  <c r="H55" i="6"/>
  <c r="L54" i="6"/>
  <c r="H54" i="6"/>
  <c r="L53" i="6"/>
  <c r="H53" i="6"/>
  <c r="L52" i="6"/>
  <c r="H52" i="6"/>
  <c r="L51" i="6"/>
  <c r="H51" i="6"/>
  <c r="L50" i="6"/>
  <c r="H50" i="6"/>
  <c r="L49" i="6"/>
  <c r="H49" i="6"/>
  <c r="L48" i="6"/>
  <c r="H48" i="6"/>
  <c r="L47" i="6"/>
  <c r="H47" i="6"/>
  <c r="L46" i="6"/>
  <c r="H46" i="6"/>
  <c r="L45" i="6"/>
  <c r="H45" i="6"/>
  <c r="AJ20" i="6"/>
  <c r="AI20" i="6"/>
  <c r="AH20" i="6"/>
  <c r="AG20" i="6"/>
  <c r="AF20" i="6"/>
  <c r="AE20" i="6"/>
  <c r="AC20" i="6"/>
  <c r="AD20" i="6" s="1"/>
  <c r="AB20" i="6"/>
  <c r="AA20" i="6"/>
  <c r="Y20" i="6"/>
  <c r="X20" i="6"/>
  <c r="AD19" i="6"/>
  <c r="Z19" i="6"/>
  <c r="AD18" i="6"/>
  <c r="Z18" i="6"/>
  <c r="AD17" i="6"/>
  <c r="Z17" i="6"/>
  <c r="AD16" i="6"/>
  <c r="Z16" i="6"/>
  <c r="AD15" i="6"/>
  <c r="Z15" i="6"/>
  <c r="AD14" i="6"/>
  <c r="Z14" i="6"/>
  <c r="AD13" i="6"/>
  <c r="Z13" i="6"/>
  <c r="AD12" i="6"/>
  <c r="Z12" i="6"/>
  <c r="AD11" i="6"/>
  <c r="Z11" i="6"/>
  <c r="AD10" i="6"/>
  <c r="Z10" i="6"/>
  <c r="AD9" i="6"/>
  <c r="Z9" i="6"/>
  <c r="AD8" i="6"/>
  <c r="Z8" i="6"/>
  <c r="AD7" i="6"/>
  <c r="Z7" i="6"/>
  <c r="R20" i="6"/>
  <c r="Q20" i="6"/>
  <c r="P20" i="6"/>
  <c r="O20" i="6"/>
  <c r="N20" i="6"/>
  <c r="M20" i="6"/>
  <c r="K20" i="6"/>
  <c r="L20" i="6" s="1"/>
  <c r="J20" i="6"/>
  <c r="I20" i="6"/>
  <c r="G20" i="6"/>
  <c r="H20" i="6" s="1"/>
  <c r="F20" i="6"/>
  <c r="L19" i="6"/>
  <c r="H19" i="6"/>
  <c r="L18" i="6"/>
  <c r="H18" i="6"/>
  <c r="L17" i="6"/>
  <c r="H17" i="6"/>
  <c r="L16" i="6"/>
  <c r="H16" i="6"/>
  <c r="L15" i="6"/>
  <c r="H15" i="6"/>
  <c r="L14" i="6"/>
  <c r="H14" i="6"/>
  <c r="L13" i="6"/>
  <c r="H13" i="6"/>
  <c r="L12" i="6"/>
  <c r="H12" i="6"/>
  <c r="L11" i="6"/>
  <c r="H11" i="6"/>
  <c r="L10" i="6"/>
  <c r="H10" i="6"/>
  <c r="L9" i="6"/>
  <c r="H9" i="6"/>
  <c r="L8" i="6"/>
  <c r="H8" i="6"/>
  <c r="H7" i="6"/>
  <c r="AJ204" i="6"/>
  <c r="AI204" i="6"/>
  <c r="AH204" i="6"/>
  <c r="AG204" i="6"/>
  <c r="AF204" i="6"/>
  <c r="AE204" i="6"/>
  <c r="AD204" i="6"/>
  <c r="AB204" i="6"/>
  <c r="AA204" i="6"/>
  <c r="Y204" i="6"/>
  <c r="Z204" i="6" s="1"/>
  <c r="X204" i="6"/>
  <c r="W204" i="6"/>
  <c r="R204" i="6"/>
  <c r="Q204" i="6"/>
  <c r="P204" i="6"/>
  <c r="O204" i="6"/>
  <c r="N204" i="6"/>
  <c r="M204" i="6"/>
  <c r="K204" i="6"/>
  <c r="J204" i="6"/>
  <c r="I204" i="6"/>
  <c r="G204" i="6"/>
  <c r="F204" i="6"/>
  <c r="AC203" i="6"/>
  <c r="Z203" i="6"/>
  <c r="L203" i="6"/>
  <c r="H203" i="6"/>
  <c r="AC202" i="6"/>
  <c r="Z202" i="6"/>
  <c r="L202" i="6"/>
  <c r="H202" i="6"/>
  <c r="AC201" i="6"/>
  <c r="Z201" i="6"/>
  <c r="L201" i="6"/>
  <c r="H201" i="6"/>
  <c r="AC200" i="6"/>
  <c r="Z200" i="6"/>
  <c r="L200" i="6"/>
  <c r="H200" i="6"/>
  <c r="AC199" i="6"/>
  <c r="Z199" i="6"/>
  <c r="L199" i="6"/>
  <c r="H199" i="6"/>
  <c r="AC198" i="6"/>
  <c r="Z198" i="6"/>
  <c r="L198" i="6"/>
  <c r="H198" i="6"/>
  <c r="AC197" i="6"/>
  <c r="Z197" i="6"/>
  <c r="L197" i="6"/>
  <c r="H197" i="6"/>
  <c r="AC196" i="6"/>
  <c r="Z196" i="6"/>
  <c r="L196" i="6"/>
  <c r="H196" i="6"/>
  <c r="AC195" i="6"/>
  <c r="Z195" i="6"/>
  <c r="L195" i="6"/>
  <c r="H195" i="6"/>
  <c r="AC194" i="6"/>
  <c r="Z194" i="6"/>
  <c r="L194" i="6"/>
  <c r="H194" i="6"/>
  <c r="AC193" i="6"/>
  <c r="Z193" i="6"/>
  <c r="L193" i="6"/>
  <c r="H193" i="6"/>
  <c r="AC192" i="6"/>
  <c r="Z192" i="6"/>
  <c r="L192" i="6"/>
  <c r="H192" i="6"/>
  <c r="AC191" i="6"/>
  <c r="Z191" i="6"/>
  <c r="L191" i="6"/>
  <c r="H191" i="6"/>
  <c r="AJ154" i="6"/>
  <c r="AI154" i="6"/>
  <c r="AH154" i="6"/>
  <c r="AG154" i="6"/>
  <c r="AF154" i="6"/>
  <c r="AE154" i="6"/>
  <c r="AC154" i="6"/>
  <c r="AD154" i="6" s="1"/>
  <c r="AB154" i="6"/>
  <c r="AA154" i="6"/>
  <c r="Y154" i="6"/>
  <c r="X154" i="6"/>
  <c r="R154" i="6"/>
  <c r="Q154" i="6"/>
  <c r="P154" i="6"/>
  <c r="O154" i="6"/>
  <c r="N154" i="6"/>
  <c r="M154" i="6"/>
  <c r="K154" i="6"/>
  <c r="J154" i="6"/>
  <c r="I154" i="6"/>
  <c r="G154" i="6"/>
  <c r="F154" i="6"/>
  <c r="AD153" i="6"/>
  <c r="Z153" i="6"/>
  <c r="L153" i="6"/>
  <c r="H153" i="6"/>
  <c r="AD152" i="6"/>
  <c r="Z152" i="6"/>
  <c r="L152" i="6"/>
  <c r="H152" i="6"/>
  <c r="AD151" i="6"/>
  <c r="Z151" i="6"/>
  <c r="L151" i="6"/>
  <c r="H151" i="6"/>
  <c r="AD150" i="6"/>
  <c r="Z150" i="6"/>
  <c r="L150" i="6"/>
  <c r="H150" i="6"/>
  <c r="AD149" i="6"/>
  <c r="Z149" i="6"/>
  <c r="L149" i="6"/>
  <c r="H149" i="6"/>
  <c r="AD148" i="6"/>
  <c r="Z148" i="6"/>
  <c r="L148" i="6"/>
  <c r="H148" i="6"/>
  <c r="AD147" i="6"/>
  <c r="Z147" i="6"/>
  <c r="L147" i="6"/>
  <c r="H147" i="6"/>
  <c r="AD146" i="6"/>
  <c r="Z146" i="6"/>
  <c r="L146" i="6"/>
  <c r="H146" i="6"/>
  <c r="AD145" i="6"/>
  <c r="Z145" i="6"/>
  <c r="L145" i="6"/>
  <c r="H145" i="6"/>
  <c r="AD144" i="6"/>
  <c r="Z144" i="6"/>
  <c r="L144" i="6"/>
  <c r="H144" i="6"/>
  <c r="AD143" i="6"/>
  <c r="Z143" i="6"/>
  <c r="L143" i="6"/>
  <c r="H143" i="6"/>
  <c r="AD142" i="6"/>
  <c r="Z142" i="6"/>
  <c r="L142" i="6"/>
  <c r="H142" i="6"/>
  <c r="AD141" i="6"/>
  <c r="Z141" i="6"/>
  <c r="L141" i="6"/>
  <c r="H141" i="6"/>
  <c r="AJ138" i="6"/>
  <c r="AI138" i="6"/>
  <c r="AH138" i="6"/>
  <c r="AG138" i="6"/>
  <c r="AF138" i="6"/>
  <c r="AE138" i="6"/>
  <c r="AC138" i="6"/>
  <c r="AD138" i="6" s="1"/>
  <c r="AB138" i="6"/>
  <c r="AA138" i="6"/>
  <c r="Y138" i="6"/>
  <c r="X138" i="6"/>
  <c r="R138" i="6"/>
  <c r="Q138" i="6"/>
  <c r="P138" i="6"/>
  <c r="O138" i="6"/>
  <c r="N138" i="6"/>
  <c r="M138" i="6"/>
  <c r="K138" i="6"/>
  <c r="J138" i="6"/>
  <c r="I138" i="6"/>
  <c r="G138" i="6"/>
  <c r="F138" i="6"/>
  <c r="AD137" i="6"/>
  <c r="Z137" i="6"/>
  <c r="L137" i="6"/>
  <c r="H137" i="6"/>
  <c r="AD136" i="6"/>
  <c r="Z136" i="6"/>
  <c r="L136" i="6"/>
  <c r="H136" i="6"/>
  <c r="AD135" i="6"/>
  <c r="Z135" i="6"/>
  <c r="L135" i="6"/>
  <c r="H135" i="6"/>
  <c r="AD134" i="6"/>
  <c r="Z134" i="6"/>
  <c r="L134" i="6"/>
  <c r="H134" i="6"/>
  <c r="AD133" i="6"/>
  <c r="Z133" i="6"/>
  <c r="L133" i="6"/>
  <c r="H133" i="6"/>
  <c r="AD132" i="6"/>
  <c r="Z132" i="6"/>
  <c r="L132" i="6"/>
  <c r="H132" i="6"/>
  <c r="AD131" i="6"/>
  <c r="Z131" i="6"/>
  <c r="L131" i="6"/>
  <c r="H131" i="6"/>
  <c r="AD130" i="6"/>
  <c r="Z130" i="6"/>
  <c r="L130" i="6"/>
  <c r="H130" i="6"/>
  <c r="AD129" i="6"/>
  <c r="Z129" i="6"/>
  <c r="L129" i="6"/>
  <c r="H129" i="6"/>
  <c r="AD128" i="6"/>
  <c r="Z128" i="6"/>
  <c r="L128" i="6"/>
  <c r="H128" i="6"/>
  <c r="AD127" i="6"/>
  <c r="Z127" i="6"/>
  <c r="L127" i="6"/>
  <c r="H127" i="6"/>
  <c r="AD126" i="6"/>
  <c r="Z126" i="6"/>
  <c r="L126" i="6"/>
  <c r="H126" i="6"/>
  <c r="AD125" i="6"/>
  <c r="Z125" i="6"/>
  <c r="L125" i="6"/>
  <c r="H125" i="6"/>
  <c r="AJ122" i="6"/>
  <c r="AI122" i="6"/>
  <c r="AH122" i="6"/>
  <c r="AG122" i="6"/>
  <c r="AF122" i="6"/>
  <c r="AE122" i="6"/>
  <c r="AC122" i="6"/>
  <c r="AD122" i="6" s="1"/>
  <c r="AB122" i="6"/>
  <c r="AA122" i="6"/>
  <c r="Y122" i="6"/>
  <c r="X122" i="6"/>
  <c r="R122" i="6"/>
  <c r="Q122" i="6"/>
  <c r="P122" i="6"/>
  <c r="O122" i="6"/>
  <c r="N122" i="6"/>
  <c r="M122" i="6"/>
  <c r="K122" i="6"/>
  <c r="J122" i="6"/>
  <c r="I122" i="6"/>
  <c r="G122" i="6"/>
  <c r="H122" i="6" s="1"/>
  <c r="F122" i="6"/>
  <c r="AD121" i="6"/>
  <c r="Z121" i="6"/>
  <c r="L121" i="6"/>
  <c r="H121" i="6"/>
  <c r="AD120" i="6"/>
  <c r="Z120" i="6"/>
  <c r="L120" i="6"/>
  <c r="H120" i="6"/>
  <c r="AD119" i="6"/>
  <c r="Z119" i="6"/>
  <c r="L119" i="6"/>
  <c r="H119" i="6"/>
  <c r="AD118" i="6"/>
  <c r="Z118" i="6"/>
  <c r="L118" i="6"/>
  <c r="H118" i="6"/>
  <c r="AD117" i="6"/>
  <c r="Z117" i="6"/>
  <c r="L117" i="6"/>
  <c r="H117" i="6"/>
  <c r="AD116" i="6"/>
  <c r="Z116" i="6"/>
  <c r="L116" i="6"/>
  <c r="H116" i="6"/>
  <c r="AD115" i="6"/>
  <c r="Z115" i="6"/>
  <c r="L115" i="6"/>
  <c r="H115" i="6"/>
  <c r="AD114" i="6"/>
  <c r="Z114" i="6"/>
  <c r="L114" i="6"/>
  <c r="H114" i="6"/>
  <c r="AD113" i="6"/>
  <c r="Z113" i="6"/>
  <c r="L113" i="6"/>
  <c r="H113" i="6"/>
  <c r="AD112" i="6"/>
  <c r="Z112" i="6"/>
  <c r="L112" i="6"/>
  <c r="H112" i="6"/>
  <c r="AD111" i="6"/>
  <c r="Z111" i="6"/>
  <c r="L111" i="6"/>
  <c r="H111" i="6"/>
  <c r="AD110" i="6"/>
  <c r="Z110" i="6"/>
  <c r="L110" i="6"/>
  <c r="H110" i="6"/>
  <c r="AD109" i="6"/>
  <c r="Z109" i="6"/>
  <c r="L109" i="6"/>
  <c r="H109" i="6"/>
  <c r="AJ106" i="6"/>
  <c r="AI106" i="6"/>
  <c r="AH106" i="6"/>
  <c r="AG106" i="6"/>
  <c r="AF106" i="6"/>
  <c r="AE106" i="6"/>
  <c r="AC106" i="6"/>
  <c r="AB106" i="6"/>
  <c r="AD106" i="6" s="1"/>
  <c r="AA106" i="6"/>
  <c r="Y106" i="6"/>
  <c r="X106" i="6"/>
  <c r="Z106" i="6" s="1"/>
  <c r="R106" i="6"/>
  <c r="Q106" i="6"/>
  <c r="P106" i="6"/>
  <c r="O106" i="6"/>
  <c r="N106" i="6"/>
  <c r="M106" i="6"/>
  <c r="K106" i="6"/>
  <c r="J106" i="6"/>
  <c r="I106" i="6"/>
  <c r="G106" i="6"/>
  <c r="H106" i="6" s="1"/>
  <c r="F106" i="6"/>
  <c r="AD105" i="6"/>
  <c r="Z105" i="6"/>
  <c r="L105" i="6"/>
  <c r="H105" i="6"/>
  <c r="AD104" i="6"/>
  <c r="Z104" i="6"/>
  <c r="L104" i="6"/>
  <c r="H104" i="6"/>
  <c r="AD103" i="6"/>
  <c r="Z103" i="6"/>
  <c r="L103" i="6"/>
  <c r="H103" i="6"/>
  <c r="AD102" i="6"/>
  <c r="Z102" i="6"/>
  <c r="L102" i="6"/>
  <c r="H102" i="6"/>
  <c r="AD101" i="6"/>
  <c r="Z101" i="6"/>
  <c r="L101" i="6"/>
  <c r="H101" i="6"/>
  <c r="AD100" i="6"/>
  <c r="Z100" i="6"/>
  <c r="L100" i="6"/>
  <c r="H100" i="6"/>
  <c r="AD99" i="6"/>
  <c r="Z99" i="6"/>
  <c r="L99" i="6"/>
  <c r="H99" i="6"/>
  <c r="AD98" i="6"/>
  <c r="Z98" i="6"/>
  <c r="L98" i="6"/>
  <c r="H98" i="6"/>
  <c r="AD97" i="6"/>
  <c r="Z97" i="6"/>
  <c r="L97" i="6"/>
  <c r="H97" i="6"/>
  <c r="AD96" i="6"/>
  <c r="Z96" i="6"/>
  <c r="L96" i="6"/>
  <c r="H96" i="6"/>
  <c r="AD95" i="6"/>
  <c r="Z95" i="6"/>
  <c r="L95" i="6"/>
  <c r="H95" i="6"/>
  <c r="AD94" i="6"/>
  <c r="Z94" i="6"/>
  <c r="L94" i="6"/>
  <c r="H94" i="6"/>
  <c r="AD93" i="6"/>
  <c r="Z93" i="6"/>
  <c r="L93" i="6"/>
  <c r="H93" i="6"/>
  <c r="AJ90" i="6"/>
  <c r="AI90" i="6"/>
  <c r="AH90" i="6"/>
  <c r="AG90" i="6"/>
  <c r="AF90" i="6"/>
  <c r="AE90" i="6"/>
  <c r="AC90" i="6"/>
  <c r="AB90" i="6"/>
  <c r="AA90" i="6"/>
  <c r="Y90" i="6"/>
  <c r="X90" i="6"/>
  <c r="R90" i="6"/>
  <c r="Q90" i="6"/>
  <c r="P90" i="6"/>
  <c r="O90" i="6"/>
  <c r="N90" i="6"/>
  <c r="M90" i="6"/>
  <c r="K90" i="6"/>
  <c r="J90" i="6"/>
  <c r="I90" i="6"/>
  <c r="G90" i="6"/>
  <c r="F90" i="6"/>
  <c r="AD89" i="6"/>
  <c r="Z89" i="6"/>
  <c r="L89" i="6"/>
  <c r="H89" i="6"/>
  <c r="AD88" i="6"/>
  <c r="Z88" i="6"/>
  <c r="L88" i="6"/>
  <c r="H88" i="6"/>
  <c r="AD87" i="6"/>
  <c r="Z87" i="6"/>
  <c r="L87" i="6"/>
  <c r="H87" i="6"/>
  <c r="AD86" i="6"/>
  <c r="Z86" i="6"/>
  <c r="L86" i="6"/>
  <c r="H86" i="6"/>
  <c r="AD85" i="6"/>
  <c r="Z85" i="6"/>
  <c r="L85" i="6"/>
  <c r="H85" i="6"/>
  <c r="AD84" i="6"/>
  <c r="Z84" i="6"/>
  <c r="L84" i="6"/>
  <c r="H84" i="6"/>
  <c r="AD83" i="6"/>
  <c r="Z83" i="6"/>
  <c r="L83" i="6"/>
  <c r="H83" i="6"/>
  <c r="AD82" i="6"/>
  <c r="Z82" i="6"/>
  <c r="L82" i="6"/>
  <c r="H82" i="6"/>
  <c r="AD81" i="6"/>
  <c r="Z81" i="6"/>
  <c r="L81" i="6"/>
  <c r="H81" i="6"/>
  <c r="AD80" i="6"/>
  <c r="Z80" i="6"/>
  <c r="L80" i="6"/>
  <c r="H80" i="6"/>
  <c r="AD79" i="6"/>
  <c r="Z79" i="6"/>
  <c r="L79" i="6"/>
  <c r="H79" i="6"/>
  <c r="AD78" i="6"/>
  <c r="Z78" i="6"/>
  <c r="L78" i="6"/>
  <c r="H78" i="6"/>
  <c r="AD77" i="6"/>
  <c r="Z77" i="6"/>
  <c r="L77" i="6"/>
  <c r="H77" i="6"/>
  <c r="AD38" i="6"/>
  <c r="AC38" i="6"/>
  <c r="AB38" i="6"/>
  <c r="AA38" i="6"/>
  <c r="Z38" i="6"/>
  <c r="Y38" i="6"/>
  <c r="X38" i="6"/>
  <c r="X39" i="6" s="1"/>
  <c r="F39" i="6"/>
  <c r="U20" i="6"/>
  <c r="C20" i="6"/>
  <c r="AJ19" i="4"/>
  <c r="AI19" i="4"/>
  <c r="AH19" i="4"/>
  <c r="AG19" i="4"/>
  <c r="AF19" i="4"/>
  <c r="AE19" i="4"/>
  <c r="AC19" i="4"/>
  <c r="AB19" i="4"/>
  <c r="AA19" i="4"/>
  <c r="Y19" i="4"/>
  <c r="X19" i="4"/>
  <c r="AJ18" i="4"/>
  <c r="AI18" i="4"/>
  <c r="AH18" i="4"/>
  <c r="AG18" i="4"/>
  <c r="AF18" i="4"/>
  <c r="AE18" i="4"/>
  <c r="AC18" i="4"/>
  <c r="AB18" i="4"/>
  <c r="AA18" i="4"/>
  <c r="Y18" i="4"/>
  <c r="X18" i="4"/>
  <c r="AJ17" i="4"/>
  <c r="AI17" i="4"/>
  <c r="AH17" i="4"/>
  <c r="AG17" i="4"/>
  <c r="AF17" i="4"/>
  <c r="AE17" i="4"/>
  <c r="AC17" i="4"/>
  <c r="AB17" i="4"/>
  <c r="AA17" i="4"/>
  <c r="Y17" i="4"/>
  <c r="X17" i="4"/>
  <c r="AJ16" i="4"/>
  <c r="AI16" i="4"/>
  <c r="AH16" i="4"/>
  <c r="AG16" i="4"/>
  <c r="AF16" i="4"/>
  <c r="AE16" i="4"/>
  <c r="AC16" i="4"/>
  <c r="AB16" i="4"/>
  <c r="AA16" i="4"/>
  <c r="Y16" i="4"/>
  <c r="X16" i="4"/>
  <c r="AJ15" i="4"/>
  <c r="AI15" i="4"/>
  <c r="AH15" i="4"/>
  <c r="AG15" i="4"/>
  <c r="AF15" i="4"/>
  <c r="AE15" i="4"/>
  <c r="AC15" i="4"/>
  <c r="AB15" i="4"/>
  <c r="AA15" i="4"/>
  <c r="Y15" i="4"/>
  <c r="X15" i="4"/>
  <c r="AJ14" i="4"/>
  <c r="AI14" i="4"/>
  <c r="AH14" i="4"/>
  <c r="AG14" i="4"/>
  <c r="AF14" i="4"/>
  <c r="AE14" i="4"/>
  <c r="AC14" i="4"/>
  <c r="AB14" i="4"/>
  <c r="AA14" i="4"/>
  <c r="Y14" i="4"/>
  <c r="X14" i="4"/>
  <c r="AJ13" i="4"/>
  <c r="AI13" i="4"/>
  <c r="AH13" i="4"/>
  <c r="AG13" i="4"/>
  <c r="AF13" i="4"/>
  <c r="AE13" i="4"/>
  <c r="AC13" i="4"/>
  <c r="AB13" i="4"/>
  <c r="AA13" i="4"/>
  <c r="Y13" i="4"/>
  <c r="X13" i="4"/>
  <c r="AJ12" i="4"/>
  <c r="AI12" i="4"/>
  <c r="AH12" i="4"/>
  <c r="AG12" i="4"/>
  <c r="AF12" i="4"/>
  <c r="AE12" i="4"/>
  <c r="AC12" i="4"/>
  <c r="AB12" i="4"/>
  <c r="AA12" i="4"/>
  <c r="Y12" i="4"/>
  <c r="X12" i="4"/>
  <c r="AJ11" i="4"/>
  <c r="AI11" i="4"/>
  <c r="AH11" i="4"/>
  <c r="AG11" i="4"/>
  <c r="AF11" i="4"/>
  <c r="AE11" i="4"/>
  <c r="AC11" i="4"/>
  <c r="AB11" i="4"/>
  <c r="AA11" i="4"/>
  <c r="Y11" i="4"/>
  <c r="X11" i="4"/>
  <c r="AJ10" i="4"/>
  <c r="AI10" i="4"/>
  <c r="AH10" i="4"/>
  <c r="AG10" i="4"/>
  <c r="AF10" i="4"/>
  <c r="AE10" i="4"/>
  <c r="AC10" i="4"/>
  <c r="AB10" i="4"/>
  <c r="AA10" i="4"/>
  <c r="Y10" i="4"/>
  <c r="X10" i="4"/>
  <c r="AJ9" i="4"/>
  <c r="AI9" i="4"/>
  <c r="AH9" i="4"/>
  <c r="AG9" i="4"/>
  <c r="AF9" i="4"/>
  <c r="AE9" i="4"/>
  <c r="AC9" i="4"/>
  <c r="AB9" i="4"/>
  <c r="AA9" i="4"/>
  <c r="Y9" i="4"/>
  <c r="X9" i="4"/>
  <c r="AJ8" i="4"/>
  <c r="AI8" i="4"/>
  <c r="AH8" i="4"/>
  <c r="AG8" i="4"/>
  <c r="AF8" i="4"/>
  <c r="AE8" i="4"/>
  <c r="AC8" i="4"/>
  <c r="AB8" i="4"/>
  <c r="AA8" i="4"/>
  <c r="Y8" i="4"/>
  <c r="X8" i="4"/>
  <c r="AJ7" i="4"/>
  <c r="AI7" i="4"/>
  <c r="AH7" i="4"/>
  <c r="AG7" i="4"/>
  <c r="AF7" i="4"/>
  <c r="AE7" i="4"/>
  <c r="AC7" i="4"/>
  <c r="AB7" i="4"/>
  <c r="AA7" i="4"/>
  <c r="Y7" i="4"/>
  <c r="X7" i="4"/>
  <c r="R187" i="4"/>
  <c r="Q187" i="4"/>
  <c r="P187" i="4"/>
  <c r="O187" i="4"/>
  <c r="N187" i="4"/>
  <c r="M187" i="4"/>
  <c r="K187" i="4"/>
  <c r="J187" i="4"/>
  <c r="I187" i="4"/>
  <c r="G187" i="4"/>
  <c r="F187" i="4"/>
  <c r="R154" i="4"/>
  <c r="Q154" i="4"/>
  <c r="P154" i="4"/>
  <c r="O154" i="4"/>
  <c r="N154" i="4"/>
  <c r="M154" i="4"/>
  <c r="K154" i="4"/>
  <c r="J154" i="4"/>
  <c r="I154" i="4"/>
  <c r="G154" i="4"/>
  <c r="F154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E187" i="4"/>
  <c r="AD90" i="6" l="1"/>
  <c r="L90" i="6"/>
  <c r="Z90" i="6"/>
  <c r="L138" i="6"/>
  <c r="Z138" i="6"/>
  <c r="Z20" i="6"/>
  <c r="L58" i="6"/>
  <c r="L106" i="6"/>
  <c r="L122" i="6"/>
  <c r="Z122" i="6"/>
  <c r="Z154" i="6"/>
  <c r="L154" i="6"/>
  <c r="L204" i="6"/>
  <c r="AC204" i="6"/>
  <c r="H58" i="6"/>
  <c r="L74" i="6"/>
  <c r="H90" i="6"/>
  <c r="H138" i="6"/>
  <c r="H154" i="6"/>
  <c r="H204" i="6"/>
  <c r="H74" i="6"/>
  <c r="AD11" i="4"/>
  <c r="AD17" i="4"/>
  <c r="AD12" i="4"/>
  <c r="Z11" i="4"/>
  <c r="AD14" i="4"/>
  <c r="Z15" i="4"/>
  <c r="AD9" i="4"/>
  <c r="Z9" i="4"/>
  <c r="AD19" i="4"/>
  <c r="Z19" i="4"/>
  <c r="Z12" i="4"/>
  <c r="AD15" i="4"/>
  <c r="AD18" i="4"/>
  <c r="Z18" i="4"/>
  <c r="Z17" i="4"/>
  <c r="AD16" i="4"/>
  <c r="Z16" i="4"/>
  <c r="AD8" i="4"/>
  <c r="Z8" i="4"/>
  <c r="Z14" i="4"/>
  <c r="AD13" i="4"/>
  <c r="AB20" i="4"/>
  <c r="Z13" i="4"/>
  <c r="AG20" i="4"/>
  <c r="AF20" i="4"/>
  <c r="AC20" i="4"/>
  <c r="AD10" i="4"/>
  <c r="AA20" i="4"/>
  <c r="Y20" i="4"/>
  <c r="X20" i="4"/>
  <c r="Z10" i="4"/>
  <c r="AE20" i="4"/>
  <c r="AI20" i="4"/>
  <c r="AH20" i="4"/>
  <c r="AJ20" i="4"/>
  <c r="Z7" i="4"/>
  <c r="AD7" i="4"/>
  <c r="L154" i="4"/>
  <c r="H187" i="4"/>
  <c r="H154" i="4"/>
  <c r="L187" i="4"/>
  <c r="J20" i="4"/>
  <c r="V38" i="1"/>
  <c r="U38" i="1"/>
  <c r="T38" i="1"/>
  <c r="S38" i="1"/>
  <c r="R38" i="1"/>
  <c r="Q38" i="1"/>
  <c r="P38" i="1"/>
  <c r="Z20" i="4" l="1"/>
  <c r="AD20" i="4"/>
  <c r="P39" i="1"/>
  <c r="R15" i="5" l="1"/>
  <c r="R16" i="5" s="1"/>
  <c r="R17" i="5" s="1"/>
  <c r="R18" i="5" s="1"/>
  <c r="R19" i="5" s="1"/>
  <c r="R20" i="5" s="1"/>
  <c r="B15" i="5"/>
  <c r="B16" i="5" s="1"/>
  <c r="B17" i="5" s="1"/>
  <c r="B18" i="5" s="1"/>
  <c r="B19" i="5" s="1"/>
  <c r="B20" i="5" s="1"/>
  <c r="V18" i="1" l="1"/>
  <c r="U18" i="1"/>
  <c r="T18" i="1"/>
  <c r="S18" i="1"/>
  <c r="R18" i="1"/>
  <c r="Q18" i="1"/>
  <c r="P18" i="1"/>
  <c r="N38" i="1"/>
  <c r="M38" i="1"/>
  <c r="L38" i="1"/>
  <c r="K38" i="1"/>
  <c r="J38" i="1"/>
  <c r="I38" i="1"/>
  <c r="H38" i="1"/>
  <c r="F38" i="1"/>
  <c r="E38" i="1"/>
  <c r="D38" i="1"/>
  <c r="R6" i="5"/>
  <c r="R7" i="5" s="1"/>
  <c r="R8" i="5" s="1"/>
  <c r="R9" i="5" s="1"/>
  <c r="R10" i="5" s="1"/>
  <c r="R11" i="5" s="1"/>
  <c r="B6" i="5"/>
  <c r="B7" i="5" s="1"/>
  <c r="B8" i="5" s="1"/>
  <c r="B9" i="5" s="1"/>
  <c r="B10" i="5" s="1"/>
  <c r="B11" i="5" s="1"/>
  <c r="H39" i="1" l="1"/>
  <c r="P19" i="1"/>
  <c r="U20" i="4"/>
  <c r="I19" i="4"/>
  <c r="O28" i="5"/>
  <c r="O27" i="5"/>
  <c r="C20" i="4"/>
  <c r="O19" i="4"/>
  <c r="M19" i="4"/>
  <c r="K19" i="4"/>
  <c r="Q19" i="4"/>
  <c r="P19" i="4"/>
  <c r="N19" i="4"/>
  <c r="R19" i="4"/>
  <c r="G19" i="4"/>
  <c r="F19" i="4"/>
  <c r="O18" i="4"/>
  <c r="Q18" i="4"/>
  <c r="P18" i="4"/>
  <c r="N18" i="4"/>
  <c r="M18" i="4"/>
  <c r="R18" i="4"/>
  <c r="I18" i="4"/>
  <c r="K18" i="4"/>
  <c r="G18" i="4"/>
  <c r="F18" i="4"/>
  <c r="O17" i="4"/>
  <c r="Q17" i="4"/>
  <c r="P17" i="4"/>
  <c r="N17" i="4"/>
  <c r="M17" i="4"/>
  <c r="R17" i="4"/>
  <c r="I17" i="4"/>
  <c r="K17" i="4"/>
  <c r="G17" i="4"/>
  <c r="F17" i="4"/>
  <c r="O16" i="4"/>
  <c r="Q16" i="4"/>
  <c r="P16" i="4"/>
  <c r="N16" i="4"/>
  <c r="M16" i="4"/>
  <c r="R16" i="4"/>
  <c r="I16" i="4"/>
  <c r="K16" i="4"/>
  <c r="G16" i="4"/>
  <c r="F16" i="4"/>
  <c r="O15" i="4"/>
  <c r="Q15" i="4"/>
  <c r="P15" i="4"/>
  <c r="N15" i="4"/>
  <c r="M15" i="4"/>
  <c r="R15" i="4"/>
  <c r="I15" i="4"/>
  <c r="K15" i="4"/>
  <c r="G15" i="4"/>
  <c r="F15" i="4"/>
  <c r="O14" i="4"/>
  <c r="Q14" i="4"/>
  <c r="P14" i="4"/>
  <c r="N14" i="4"/>
  <c r="M14" i="4"/>
  <c r="R14" i="4"/>
  <c r="I14" i="4"/>
  <c r="K14" i="4"/>
  <c r="G14" i="4"/>
  <c r="F14" i="4"/>
  <c r="O13" i="4"/>
  <c r="Q13" i="4"/>
  <c r="P13" i="4"/>
  <c r="N13" i="4"/>
  <c r="M13" i="4"/>
  <c r="R13" i="4"/>
  <c r="I13" i="4"/>
  <c r="K13" i="4"/>
  <c r="G13" i="4"/>
  <c r="F13" i="4"/>
  <c r="O12" i="4"/>
  <c r="Q12" i="4"/>
  <c r="P12" i="4"/>
  <c r="N12" i="4"/>
  <c r="M12" i="4"/>
  <c r="R12" i="4"/>
  <c r="I12" i="4"/>
  <c r="K12" i="4"/>
  <c r="G12" i="4"/>
  <c r="F12" i="4"/>
  <c r="O11" i="4"/>
  <c r="Q11" i="4"/>
  <c r="P11" i="4"/>
  <c r="N11" i="4"/>
  <c r="M11" i="4"/>
  <c r="R11" i="4"/>
  <c r="I11" i="4"/>
  <c r="K11" i="4"/>
  <c r="G11" i="4"/>
  <c r="F11" i="4"/>
  <c r="O10" i="4"/>
  <c r="Q10" i="4"/>
  <c r="P10" i="4"/>
  <c r="N10" i="4"/>
  <c r="M10" i="4"/>
  <c r="R10" i="4"/>
  <c r="I10" i="4"/>
  <c r="K10" i="4"/>
  <c r="G10" i="4"/>
  <c r="F10" i="4"/>
  <c r="O9" i="4"/>
  <c r="Q9" i="4"/>
  <c r="P9" i="4"/>
  <c r="N9" i="4"/>
  <c r="M9" i="4"/>
  <c r="R9" i="4"/>
  <c r="I9" i="4"/>
  <c r="K9" i="4"/>
  <c r="G9" i="4"/>
  <c r="F9" i="4"/>
  <c r="O8" i="4"/>
  <c r="Q8" i="4"/>
  <c r="P8" i="4"/>
  <c r="N8" i="4"/>
  <c r="M8" i="4"/>
  <c r="R8" i="4"/>
  <c r="I8" i="4"/>
  <c r="K8" i="4"/>
  <c r="G8" i="4"/>
  <c r="F8" i="4"/>
  <c r="O7" i="4"/>
  <c r="Q7" i="4"/>
  <c r="P7" i="4"/>
  <c r="N7" i="4"/>
  <c r="M7" i="4"/>
  <c r="R7" i="4"/>
  <c r="I7" i="4"/>
  <c r="K7" i="4"/>
  <c r="G7" i="4"/>
  <c r="F7" i="4"/>
  <c r="N18" i="1"/>
  <c r="M18" i="1"/>
  <c r="L18" i="1"/>
  <c r="K18" i="1"/>
  <c r="J18" i="1"/>
  <c r="I18" i="1"/>
  <c r="H18" i="1"/>
  <c r="F18" i="1"/>
  <c r="E18" i="1"/>
  <c r="D18" i="1"/>
  <c r="O20" i="4" l="1"/>
  <c r="N20" i="4"/>
  <c r="Q20" i="4"/>
  <c r="P20" i="4"/>
  <c r="M20" i="4"/>
  <c r="R20" i="4"/>
  <c r="I20" i="4"/>
  <c r="K20" i="4"/>
  <c r="L20" i="4" s="1"/>
  <c r="G20" i="4"/>
  <c r="F20" i="4"/>
  <c r="L15" i="4"/>
  <c r="L17" i="4"/>
  <c r="H9" i="4"/>
  <c r="L13" i="4"/>
  <c r="H17" i="4"/>
  <c r="L9" i="4"/>
  <c r="H13" i="4"/>
  <c r="L11" i="4"/>
  <c r="L19" i="4"/>
  <c r="L7" i="4"/>
  <c r="L8" i="4"/>
  <c r="H10" i="4"/>
  <c r="L12" i="4"/>
  <c r="H14" i="4"/>
  <c r="L16" i="4"/>
  <c r="H18" i="4"/>
  <c r="L10" i="4"/>
  <c r="H12" i="4"/>
  <c r="L14" i="4"/>
  <c r="H16" i="4"/>
  <c r="L18" i="4"/>
  <c r="H8" i="4"/>
  <c r="H11" i="4"/>
  <c r="H15" i="4"/>
  <c r="H19" i="4"/>
  <c r="H7" i="4"/>
  <c r="H19" i="1"/>
  <c r="H20" i="4" l="1"/>
</calcChain>
</file>

<file path=xl/sharedStrings.xml><?xml version="1.0" encoding="utf-8"?>
<sst xmlns="http://schemas.openxmlformats.org/spreadsheetml/2006/main" count="3113" uniqueCount="232">
  <si>
    <t>SCHEDULE</t>
  </si>
  <si>
    <t>Team</t>
  </si>
  <si>
    <t>Mon</t>
  </si>
  <si>
    <t>Tue</t>
  </si>
  <si>
    <t>Wed</t>
  </si>
  <si>
    <t>Thu</t>
  </si>
  <si>
    <t>Fri</t>
  </si>
  <si>
    <t>Sat</t>
  </si>
  <si>
    <t>Sun</t>
  </si>
  <si>
    <t>LAC</t>
  </si>
  <si>
    <t>DAL</t>
  </si>
  <si>
    <t>LAL</t>
  </si>
  <si>
    <t>NOR</t>
  </si>
  <si>
    <t>GSW</t>
  </si>
  <si>
    <t>@MIL</t>
  </si>
  <si>
    <t>BOS</t>
  </si>
  <si>
    <t>SAS</t>
  </si>
  <si>
    <t>@MEM</t>
  </si>
  <si>
    <t>MIN</t>
  </si>
  <si>
    <t>UTA</t>
  </si>
  <si>
    <t>OKC</t>
  </si>
  <si>
    <t>CLE</t>
  </si>
  <si>
    <t>WAS</t>
  </si>
  <si>
    <t>@IND</t>
  </si>
  <si>
    <t>HOU</t>
  </si>
  <si>
    <t>SAC</t>
  </si>
  <si>
    <t>POR</t>
  </si>
  <si>
    <t>ORL</t>
  </si>
  <si>
    <t>@SAC</t>
  </si>
  <si>
    <t>CHI</t>
  </si>
  <si>
    <t>PHO</t>
  </si>
  <si>
    <t>CHA</t>
  </si>
  <si>
    <t>IND</t>
  </si>
  <si>
    <t>TOR</t>
  </si>
  <si>
    <t>@ATL</t>
  </si>
  <si>
    <t>MIA</t>
  </si>
  <si>
    <t>@NYK</t>
  </si>
  <si>
    <t>TOTAL</t>
  </si>
  <si>
    <t>NBA 2-WEEK SCHEDULE</t>
  </si>
  <si>
    <t>ATL</t>
  </si>
  <si>
    <t>BKN</t>
  </si>
  <si>
    <t>@TOR</t>
  </si>
  <si>
    <t>@DEN</t>
  </si>
  <si>
    <t>@LAC</t>
  </si>
  <si>
    <t>@GSW</t>
  </si>
  <si>
    <t>@POR</t>
  </si>
  <si>
    <t>PHI</t>
  </si>
  <si>
    <t>DEN</t>
  </si>
  <si>
    <t>DET</t>
  </si>
  <si>
    <t>@WAS</t>
  </si>
  <si>
    <t>@DAL</t>
  </si>
  <si>
    <t>@HOU</t>
  </si>
  <si>
    <t>MEM</t>
  </si>
  <si>
    <t>MIL</t>
  </si>
  <si>
    <t>@OKC</t>
  </si>
  <si>
    <t>@MIA</t>
  </si>
  <si>
    <t>NYK</t>
  </si>
  <si>
    <t>OPPONENTS SCHEDULE</t>
  </si>
  <si>
    <t>TEAMS WITH THE MOST GAMES</t>
  </si>
  <si>
    <t>FGM*</t>
  </si>
  <si>
    <t>FGA*</t>
  </si>
  <si>
    <t>FG%</t>
  </si>
  <si>
    <t>FTM*</t>
  </si>
  <si>
    <t>FTA*</t>
  </si>
  <si>
    <t>FT%</t>
  </si>
  <si>
    <t>3PTM</t>
  </si>
  <si>
    <t>PTS</t>
  </si>
  <si>
    <t>REB</t>
  </si>
  <si>
    <t>AST</t>
  </si>
  <si>
    <t>ST</t>
  </si>
  <si>
    <t>BLK</t>
  </si>
  <si>
    <t>TO</t>
  </si>
  <si>
    <t>MONDAY</t>
  </si>
  <si>
    <t>TUESDAY</t>
  </si>
  <si>
    <t>WEDNESDAY</t>
  </si>
  <si>
    <t>THURSDAY</t>
  </si>
  <si>
    <t>FRIDAY</t>
  </si>
  <si>
    <t>SATURDAY</t>
  </si>
  <si>
    <t>SUNDAY</t>
  </si>
  <si>
    <t>TEAM</t>
  </si>
  <si>
    <t>POS1</t>
  </si>
  <si>
    <t>POS2</t>
  </si>
  <si>
    <t>TOTAL STATS FOR WEEK</t>
  </si>
  <si>
    <t>ACTUAL DAILY STATS</t>
  </si>
  <si>
    <t>C</t>
  </si>
  <si>
    <t>PF</t>
  </si>
  <si>
    <t>SF</t>
  </si>
  <si>
    <t>F</t>
  </si>
  <si>
    <t>SG</t>
  </si>
  <si>
    <t>PG</t>
  </si>
  <si>
    <t>G</t>
  </si>
  <si>
    <t>POS</t>
  </si>
  <si>
    <t>OWN</t>
  </si>
  <si>
    <t>FG</t>
  </si>
  <si>
    <t>FT</t>
  </si>
  <si>
    <t>OPPONENT</t>
  </si>
  <si>
    <t>CURRENT TALLY</t>
  </si>
  <si>
    <t>Pudz</t>
  </si>
  <si>
    <t>NAME</t>
  </si>
  <si>
    <t>VS</t>
  </si>
  <si>
    <t>MATCHUP FOR THE WEEK</t>
  </si>
  <si>
    <t>PROJECTED STATS OVER LAST 21 DAYS</t>
  </si>
  <si>
    <t>ACTUAL STATS WITH PROJECTIONS</t>
  </si>
  <si>
    <t>MON</t>
  </si>
  <si>
    <t>TUE</t>
  </si>
  <si>
    <t>WED</t>
  </si>
  <si>
    <t>THU</t>
  </si>
  <si>
    <t>FRI</t>
  </si>
  <si>
    <t>SAT</t>
  </si>
  <si>
    <t>SUN</t>
  </si>
  <si>
    <t>PLAYER</t>
  </si>
  <si>
    <t>GAMES</t>
  </si>
  <si>
    <t>HOME</t>
  </si>
  <si>
    <t>AWAY</t>
  </si>
  <si>
    <t>POS3</t>
  </si>
  <si>
    <t>POS4</t>
  </si>
  <si>
    <t>Stephen Curry</t>
  </si>
  <si>
    <t>Al Jefferson</t>
  </si>
  <si>
    <t>Andre Drummond</t>
  </si>
  <si>
    <t>DeAndre Jordan</t>
  </si>
  <si>
    <t>Deron Williams</t>
  </si>
  <si>
    <t>Ricky Rubio</t>
  </si>
  <si>
    <t>Kevin Martin</t>
  </si>
  <si>
    <t>Jimmy Butler</t>
  </si>
  <si>
    <t>Paul Pierce</t>
  </si>
  <si>
    <t>Giannis Antetokounmpo</t>
  </si>
  <si>
    <t>Mirza Teletovic</t>
  </si>
  <si>
    <t>JJ Redick</t>
  </si>
  <si>
    <t>Terrence Ross</t>
  </si>
  <si>
    <t>G,PG,SG</t>
  </si>
  <si>
    <t>C,F,PF</t>
  </si>
  <si>
    <t>G,PG</t>
  </si>
  <si>
    <t>G,F,SG,SF</t>
  </si>
  <si>
    <t>F,SF,PF</t>
  </si>
  <si>
    <t>G,SG</t>
  </si>
  <si>
    <t>PUDZ</t>
  </si>
  <si>
    <t>Chris Paul (LAC - PG)</t>
  </si>
  <si>
    <t xml:space="preserve"> </t>
  </si>
  <si>
    <t>at GSW</t>
  </si>
  <si>
    <t>#2</t>
  </si>
  <si>
    <t>Chris Bosh (MIA - PF,C)</t>
  </si>
  <si>
    <t>at CHA</t>
  </si>
  <si>
    <t>#3</t>
  </si>
  <si>
    <t>Marc Gasol (MEM - C)</t>
  </si>
  <si>
    <t>at PHO</t>
  </si>
  <si>
    <t>#24</t>
  </si>
  <si>
    <t>Mike Conley (MEM - PG)</t>
  </si>
  <si>
    <t>Gordon Hayward (UTH - SG,SF)</t>
  </si>
  <si>
    <t>vs. CLE</t>
  </si>
  <si>
    <t>#22</t>
  </si>
  <si>
    <t>Trevor Ariza (HOU - SG,SF)</t>
  </si>
  <si>
    <t>–</t>
  </si>
  <si>
    <t>Bradley Beal (WAS - SG) O</t>
  </si>
  <si>
    <t>vs. IND</t>
  </si>
  <si>
    <t>#10</t>
  </si>
  <si>
    <t>Isaiah Thomas (PHO - PG)</t>
  </si>
  <si>
    <t>vs. MEM</t>
  </si>
  <si>
    <t>#1</t>
  </si>
  <si>
    <t>Markieff Morris (PHO - PF,C)</t>
  </si>
  <si>
    <t>George Hill (IND - PG,SG) O</t>
  </si>
  <si>
    <t>at WAS</t>
  </si>
  <si>
    <t>#19</t>
  </si>
  <si>
    <t>Roy Hibbert (IND - C)</t>
  </si>
  <si>
    <t>Reggie Jackson (OKC - PG,SG)</t>
  </si>
  <si>
    <t>Omer Asik (NOR - PF,C)</t>
  </si>
  <si>
    <t xml:space="preserve">Chris Paul </t>
  </si>
  <si>
    <t xml:space="preserve">Chris Bosh </t>
  </si>
  <si>
    <t xml:space="preserve">Marc Gasol </t>
  </si>
  <si>
    <t xml:space="preserve">Mike Conley </t>
  </si>
  <si>
    <t xml:space="preserve">Gordon Hayward </t>
  </si>
  <si>
    <t xml:space="preserve">Trevor Ariza </t>
  </si>
  <si>
    <t xml:space="preserve">Bradley Beal </t>
  </si>
  <si>
    <t xml:space="preserve">Isaiah Thomas </t>
  </si>
  <si>
    <t xml:space="preserve">Markieff Morris </t>
  </si>
  <si>
    <t xml:space="preserve">George Hill </t>
  </si>
  <si>
    <t xml:space="preserve">Roy Hibbert </t>
  </si>
  <si>
    <t xml:space="preserve">Reggie Jackson </t>
  </si>
  <si>
    <t xml:space="preserve">Omer Asik </t>
  </si>
  <si>
    <t xml:space="preserve">LAC </t>
  </si>
  <si>
    <t xml:space="preserve"> PG)</t>
  </si>
  <si>
    <t xml:space="preserve">MIA </t>
  </si>
  <si>
    <t xml:space="preserve"> PF,C)</t>
  </si>
  <si>
    <t xml:space="preserve">MEM </t>
  </si>
  <si>
    <t xml:space="preserve"> C)</t>
  </si>
  <si>
    <t xml:space="preserve">UTH </t>
  </si>
  <si>
    <t xml:space="preserve"> SG,SF)</t>
  </si>
  <si>
    <t xml:space="preserve">HOU </t>
  </si>
  <si>
    <t xml:space="preserve">WAS </t>
  </si>
  <si>
    <t xml:space="preserve"> SG) O</t>
  </si>
  <si>
    <t xml:space="preserve">PHO </t>
  </si>
  <si>
    <t xml:space="preserve">IND </t>
  </si>
  <si>
    <t xml:space="preserve"> PG,SG) O</t>
  </si>
  <si>
    <t xml:space="preserve">OKC </t>
  </si>
  <si>
    <t xml:space="preserve"> PG,SG)</t>
  </si>
  <si>
    <t xml:space="preserve">NOR </t>
  </si>
  <si>
    <t>@LAL</t>
  </si>
  <si>
    <t>@BOS</t>
  </si>
  <si>
    <t>@ORL</t>
  </si>
  <si>
    <t>NOTES</t>
  </si>
  <si>
    <t>@CLE</t>
  </si>
  <si>
    <t>@MIN</t>
  </si>
  <si>
    <t>Shawne Williams</t>
  </si>
  <si>
    <t>CALLIEBEAR</t>
  </si>
  <si>
    <t>INJ</t>
  </si>
  <si>
    <t>W</t>
  </si>
  <si>
    <t>PROJECTED DAILY STATS</t>
  </si>
  <si>
    <t>UP Sigh</t>
  </si>
  <si>
    <t>@SAS</t>
  </si>
  <si>
    <t>@PHI</t>
  </si>
  <si>
    <t>@CHA</t>
  </si>
  <si>
    <t>@BKN</t>
  </si>
  <si>
    <t>@UTA</t>
  </si>
  <si>
    <t>@DET</t>
  </si>
  <si>
    <t>Kyrie Irving</t>
  </si>
  <si>
    <t>Nicolas Batum</t>
  </si>
  <si>
    <t>Russell Westbrook</t>
  </si>
  <si>
    <t>Pau Gasol</t>
  </si>
  <si>
    <t xml:space="preserve">Zach Randolph </t>
  </si>
  <si>
    <t>Marcin Gortat</t>
  </si>
  <si>
    <t>Lance Stephenson</t>
  </si>
  <si>
    <t>Nikola Pekovic</t>
  </si>
  <si>
    <t xml:space="preserve">Jonas Valanciunas </t>
  </si>
  <si>
    <t>Evan Fournier</t>
  </si>
  <si>
    <t>Chris Copeland</t>
  </si>
  <si>
    <t xml:space="preserve">O.J. Mayo </t>
  </si>
  <si>
    <t>Darren Collison</t>
  </si>
  <si>
    <t>PROJECTED STATS LAST TWO WEEKS</t>
  </si>
  <si>
    <t>UP SIGH</t>
  </si>
  <si>
    <t>DNP</t>
  </si>
  <si>
    <t>NYK/INJ</t>
  </si>
  <si>
    <t>F,SF</t>
  </si>
  <si>
    <t>SKED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</si>
</sst>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0" x14ac:knownFonts="1">
    <font>
      <sz val="9"/>
      <color theme="1"/>
      <name val="Arial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b/>
      <i/>
      <sz val="8"/>
      <color theme="1"/>
      <name val="Tahoma"/>
      <family val="2"/>
    </font>
    <font>
      <sz val="8"/>
      <color rgb="FF7030A0"/>
      <name val="Tahoma"/>
      <family val="2"/>
    </font>
    <font>
      <sz val="8"/>
      <color theme="0"/>
      <name val="Tahoma"/>
      <family val="2"/>
    </font>
    <font>
      <sz val="8"/>
      <color theme="0" tint="-0.499984740745262"/>
      <name val="Tahoma"/>
      <family val="2"/>
    </font>
    <font>
      <i/>
      <sz val="8"/>
      <color theme="1"/>
      <name val="Tahoma"/>
      <family val="2"/>
    </font>
    <font>
      <i/>
      <sz val="8"/>
      <color theme="0" tint="-0.499984740745262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auto="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/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auto="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auto="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auto="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auto="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auto="1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 horizontal="center" vertical="center"/>
    </xf>
    <xf numFmtId="1" fontId="7" fillId="0" borderId="7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9" xfId="0" applyFont="1" applyBorder="1"/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6" fontId="3" fillId="3" borderId="3" xfId="0" applyNumberFormat="1" applyFont="1" applyFill="1" applyBorder="1" applyAlignment="1">
      <alignment horizontal="center" vertical="center"/>
    </xf>
    <xf numFmtId="16" fontId="3" fillId="3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164" fontId="1" fillId="3" borderId="27" xfId="0" applyNumberFormat="1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16" fontId="1" fillId="2" borderId="5" xfId="0" applyNumberFormat="1" applyFont="1" applyFill="1" applyBorder="1" applyAlignment="1">
      <alignment horizontal="center" vertical="center"/>
    </xf>
    <xf numFmtId="16" fontId="1" fillId="2" borderId="7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" fontId="1" fillId="2" borderId="35" xfId="0" applyNumberFormat="1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164" fontId="3" fillId="3" borderId="26" xfId="0" applyNumberFormat="1" applyFont="1" applyFill="1" applyBorder="1" applyAlignment="1">
      <alignment horizontal="center" vertical="center"/>
    </xf>
    <xf numFmtId="164" fontId="3" fillId="3" borderId="27" xfId="0" applyNumberFormat="1" applyFont="1" applyFill="1" applyBorder="1" applyAlignment="1">
      <alignment horizontal="center" vertical="center"/>
    </xf>
    <xf numFmtId="165" fontId="3" fillId="3" borderId="27" xfId="0" applyNumberFormat="1" applyFont="1" applyFill="1" applyBorder="1" applyAlignment="1">
      <alignment horizontal="center" vertical="center"/>
    </xf>
    <xf numFmtId="165" fontId="3" fillId="3" borderId="28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vertical="center"/>
    </xf>
    <xf numFmtId="0" fontId="3" fillId="2" borderId="43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16" fontId="3" fillId="3" borderId="2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indent="1"/>
    </xf>
    <xf numFmtId="0" fontId="3" fillId="0" borderId="20" xfId="0" applyFont="1" applyFill="1" applyBorder="1" applyAlignment="1">
      <alignment horizontal="left" vertical="center" indent="1"/>
    </xf>
    <xf numFmtId="0" fontId="3" fillId="0" borderId="35" xfId="0" applyFont="1" applyFill="1" applyBorder="1" applyAlignment="1">
      <alignment horizontal="left" vertical="center" indent="1"/>
    </xf>
    <xf numFmtId="0" fontId="3" fillId="2" borderId="19" xfId="0" applyFont="1" applyFill="1" applyBorder="1" applyAlignment="1">
      <alignment horizontal="left" vertical="center" indent="1"/>
    </xf>
    <xf numFmtId="0" fontId="3" fillId="2" borderId="20" xfId="0" applyFont="1" applyFill="1" applyBorder="1" applyAlignment="1">
      <alignment horizontal="left" vertical="center" indent="1"/>
    </xf>
    <xf numFmtId="0" fontId="3" fillId="2" borderId="21" xfId="0" applyFont="1" applyFill="1" applyBorder="1" applyAlignment="1">
      <alignment horizontal="left" vertical="center" indent="1"/>
    </xf>
    <xf numFmtId="16" fontId="3" fillId="3" borderId="3" xfId="0" applyNumberFormat="1" applyFont="1" applyFill="1" applyBorder="1" applyAlignment="1">
      <alignment horizontal="left" vertical="center" indent="1"/>
    </xf>
    <xf numFmtId="0" fontId="3" fillId="0" borderId="4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indent="1"/>
    </xf>
    <xf numFmtId="0" fontId="3" fillId="2" borderId="4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6" fontId="3" fillId="3" borderId="2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left" vertical="center"/>
    </xf>
    <xf numFmtId="16" fontId="3" fillId="3" borderId="26" xfId="0" applyNumberFormat="1" applyFont="1" applyFill="1" applyBorder="1" applyAlignment="1">
      <alignment horizontal="left" vertical="center"/>
    </xf>
    <xf numFmtId="16" fontId="3" fillId="3" borderId="28" xfId="0" applyNumberFormat="1" applyFont="1" applyFill="1" applyBorder="1" applyAlignment="1">
      <alignment horizontal="center" vertical="center"/>
    </xf>
    <xf numFmtId="1" fontId="7" fillId="4" borderId="7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1" fontId="1" fillId="4" borderId="8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indent="1"/>
    </xf>
    <xf numFmtId="0" fontId="3" fillId="0" borderId="13" xfId="0" applyFont="1" applyFill="1" applyBorder="1" applyAlignment="1">
      <alignment horizontal="left" vertical="center" indent="1"/>
    </xf>
    <xf numFmtId="0" fontId="3" fillId="0" borderId="16" xfId="0" applyFont="1" applyFill="1" applyBorder="1" applyAlignment="1">
      <alignment horizontal="left" vertical="center" indent="1"/>
    </xf>
    <xf numFmtId="0" fontId="1" fillId="0" borderId="39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6" fillId="2" borderId="43" xfId="0" applyFont="1" applyFill="1" applyBorder="1"/>
    <xf numFmtId="0" fontId="6" fillId="2" borderId="22" xfId="0" applyFont="1" applyFill="1" applyBorder="1"/>
    <xf numFmtId="16" fontId="1" fillId="2" borderId="35" xfId="0" applyNumberFormat="1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3" fillId="2" borderId="30" xfId="0" applyFont="1" applyFill="1" applyBorder="1" applyAlignment="1">
      <alignment horizontal="right" vertical="center" indent="1"/>
    </xf>
    <xf numFmtId="0" fontId="3" fillId="2" borderId="43" xfId="0" applyFont="1" applyFill="1" applyBorder="1" applyAlignment="1">
      <alignment horizontal="right" vertical="center" indent="1"/>
    </xf>
    <xf numFmtId="0" fontId="3" fillId="2" borderId="22" xfId="0" applyFont="1" applyFill="1" applyBorder="1" applyAlignment="1">
      <alignment horizontal="right" vertical="center" indent="1"/>
    </xf>
    <xf numFmtId="0" fontId="3" fillId="2" borderId="30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6" fontId="1" fillId="2" borderId="35" xfId="0" applyNumberFormat="1" applyFont="1" applyFill="1" applyBorder="1" applyAlignment="1">
      <alignment horizontal="center" vertical="center"/>
    </xf>
    <xf numFmtId="16" fontId="1" fillId="2" borderId="3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P18"/>
  <sheetViews>
    <sheetView showGridLines="0" workbookViewId="0">
      <selection activeCell="D6" sqref="D6:D18"/>
    </sheetView>
  </sheetViews>
  <sheetFormatPr defaultRowHeight="10.5" x14ac:dyDescent="0.15"/>
  <cols>
    <col min="1" max="2" width="9.140625" style="1"/>
    <col min="3" max="3" width="19.28515625" style="1" bestFit="1" customWidth="1"/>
    <col min="4" max="13" width="9.140625" style="1"/>
    <col min="14" max="14" width="17.42578125" style="1" bestFit="1" customWidth="1"/>
    <col min="15" max="16384" width="9.140625" style="1"/>
  </cols>
  <sheetData>
    <row r="5" spans="3:16" x14ac:dyDescent="0.15">
      <c r="C5" s="109" t="s">
        <v>98</v>
      </c>
      <c r="D5" s="46" t="s">
        <v>79</v>
      </c>
      <c r="E5" s="45" t="s">
        <v>80</v>
      </c>
      <c r="F5" s="99" t="s">
        <v>81</v>
      </c>
      <c r="G5" s="99" t="s">
        <v>114</v>
      </c>
      <c r="H5" s="46" t="s">
        <v>115</v>
      </c>
      <c r="I5" s="3"/>
    </row>
    <row r="6" spans="3:16" x14ac:dyDescent="0.15">
      <c r="C6" s="103" t="s">
        <v>116</v>
      </c>
      <c r="D6" s="22" t="s">
        <v>13</v>
      </c>
      <c r="E6" s="31" t="s">
        <v>90</v>
      </c>
      <c r="F6" s="21" t="s">
        <v>89</v>
      </c>
      <c r="G6" s="110" t="s">
        <v>88</v>
      </c>
      <c r="H6" s="22"/>
      <c r="I6" s="3"/>
      <c r="N6" s="1" t="s">
        <v>116</v>
      </c>
      <c r="O6" s="1" t="s">
        <v>129</v>
      </c>
      <c r="P6" s="1" t="s">
        <v>13</v>
      </c>
    </row>
    <row r="7" spans="3:16" x14ac:dyDescent="0.15">
      <c r="C7" s="104" t="s">
        <v>117</v>
      </c>
      <c r="D7" s="26" t="s">
        <v>31</v>
      </c>
      <c r="E7" s="32" t="s">
        <v>84</v>
      </c>
      <c r="F7" s="23" t="s">
        <v>87</v>
      </c>
      <c r="G7" s="111" t="s">
        <v>85</v>
      </c>
      <c r="H7" s="26"/>
      <c r="I7" s="3"/>
      <c r="N7" s="1" t="s">
        <v>117</v>
      </c>
      <c r="O7" s="1" t="s">
        <v>130</v>
      </c>
      <c r="P7" s="1" t="s">
        <v>31</v>
      </c>
    </row>
    <row r="8" spans="3:16" x14ac:dyDescent="0.15">
      <c r="C8" s="104" t="s">
        <v>118</v>
      </c>
      <c r="D8" s="26" t="s">
        <v>48</v>
      </c>
      <c r="E8" s="32" t="s">
        <v>84</v>
      </c>
      <c r="F8" s="23" t="s">
        <v>87</v>
      </c>
      <c r="G8" s="111" t="s">
        <v>85</v>
      </c>
      <c r="H8" s="26"/>
      <c r="I8" s="3"/>
      <c r="N8" s="1" t="s">
        <v>118</v>
      </c>
      <c r="O8" s="1" t="s">
        <v>130</v>
      </c>
      <c r="P8" s="1" t="s">
        <v>48</v>
      </c>
    </row>
    <row r="9" spans="3:16" x14ac:dyDescent="0.15">
      <c r="C9" s="104" t="s">
        <v>119</v>
      </c>
      <c r="D9" s="26" t="s">
        <v>9</v>
      </c>
      <c r="E9" s="32" t="s">
        <v>84</v>
      </c>
      <c r="F9" s="23"/>
      <c r="G9" s="111"/>
      <c r="H9" s="26"/>
      <c r="I9" s="3"/>
      <c r="N9" s="1" t="s">
        <v>119</v>
      </c>
      <c r="O9" s="1" t="s">
        <v>84</v>
      </c>
      <c r="P9" s="1" t="s">
        <v>9</v>
      </c>
    </row>
    <row r="10" spans="3:16" x14ac:dyDescent="0.15">
      <c r="C10" s="104" t="s">
        <v>120</v>
      </c>
      <c r="D10" s="26" t="s">
        <v>40</v>
      </c>
      <c r="E10" s="32" t="s">
        <v>90</v>
      </c>
      <c r="F10" s="23" t="s">
        <v>89</v>
      </c>
      <c r="G10" s="111"/>
      <c r="H10" s="26"/>
      <c r="I10" s="3"/>
      <c r="N10" s="1" t="s">
        <v>120</v>
      </c>
      <c r="O10" s="1" t="s">
        <v>131</v>
      </c>
      <c r="P10" s="1" t="s">
        <v>40</v>
      </c>
    </row>
    <row r="11" spans="3:16" x14ac:dyDescent="0.15">
      <c r="C11" s="104" t="s">
        <v>121</v>
      </c>
      <c r="D11" s="26" t="s">
        <v>18</v>
      </c>
      <c r="E11" s="32" t="s">
        <v>90</v>
      </c>
      <c r="F11" s="23" t="s">
        <v>89</v>
      </c>
      <c r="G11" s="111"/>
      <c r="H11" s="26"/>
      <c r="I11" s="3"/>
      <c r="N11" s="1" t="s">
        <v>121</v>
      </c>
      <c r="O11" s="1" t="s">
        <v>131</v>
      </c>
      <c r="P11" s="1" t="s">
        <v>18</v>
      </c>
    </row>
    <row r="12" spans="3:16" x14ac:dyDescent="0.15">
      <c r="C12" s="104" t="s">
        <v>122</v>
      </c>
      <c r="D12" s="26" t="s">
        <v>18</v>
      </c>
      <c r="E12" s="32" t="s">
        <v>90</v>
      </c>
      <c r="F12" s="23" t="s">
        <v>87</v>
      </c>
      <c r="G12" s="111" t="s">
        <v>88</v>
      </c>
      <c r="H12" s="26" t="s">
        <v>86</v>
      </c>
      <c r="I12" s="3"/>
      <c r="N12" s="1" t="s">
        <v>122</v>
      </c>
      <c r="O12" s="1" t="s">
        <v>132</v>
      </c>
      <c r="P12" s="1" t="s">
        <v>18</v>
      </c>
    </row>
    <row r="13" spans="3:16" x14ac:dyDescent="0.15">
      <c r="C13" s="104" t="s">
        <v>123</v>
      </c>
      <c r="D13" s="26" t="s">
        <v>29</v>
      </c>
      <c r="E13" s="32" t="s">
        <v>90</v>
      </c>
      <c r="F13" s="23" t="s">
        <v>87</v>
      </c>
      <c r="G13" s="111" t="s">
        <v>88</v>
      </c>
      <c r="H13" s="26" t="s">
        <v>86</v>
      </c>
      <c r="I13" s="3"/>
      <c r="N13" s="1" t="s">
        <v>123</v>
      </c>
      <c r="O13" s="1" t="s">
        <v>132</v>
      </c>
      <c r="P13" s="1" t="s">
        <v>29</v>
      </c>
    </row>
    <row r="14" spans="3:16" x14ac:dyDescent="0.15">
      <c r="C14" s="104" t="s">
        <v>124</v>
      </c>
      <c r="D14" s="26" t="s">
        <v>22</v>
      </c>
      <c r="E14" s="32" t="s">
        <v>87</v>
      </c>
      <c r="F14" s="23" t="s">
        <v>86</v>
      </c>
      <c r="G14" s="111" t="s">
        <v>85</v>
      </c>
      <c r="H14" s="26"/>
      <c r="I14" s="3"/>
      <c r="N14" s="1" t="s">
        <v>124</v>
      </c>
      <c r="O14" s="1" t="s">
        <v>133</v>
      </c>
      <c r="P14" s="1" t="s">
        <v>22</v>
      </c>
    </row>
    <row r="15" spans="3:16" x14ac:dyDescent="0.15">
      <c r="C15" s="105" t="s">
        <v>125</v>
      </c>
      <c r="D15" s="102" t="s">
        <v>53</v>
      </c>
      <c r="E15" s="100" t="s">
        <v>87</v>
      </c>
      <c r="F15" s="101"/>
      <c r="G15" s="112"/>
      <c r="H15" s="102"/>
      <c r="I15" s="3"/>
      <c r="N15" s="1" t="s">
        <v>125</v>
      </c>
      <c r="O15" s="1" t="s">
        <v>87</v>
      </c>
      <c r="P15" s="1" t="s">
        <v>53</v>
      </c>
    </row>
    <row r="16" spans="3:16" x14ac:dyDescent="0.15">
      <c r="C16" s="106" t="s">
        <v>126</v>
      </c>
      <c r="D16" s="34" t="s">
        <v>40</v>
      </c>
      <c r="E16" s="39" t="s">
        <v>87</v>
      </c>
      <c r="F16" s="33" t="s">
        <v>86</v>
      </c>
      <c r="G16" s="113" t="s">
        <v>85</v>
      </c>
      <c r="H16" s="34"/>
      <c r="I16" s="3"/>
      <c r="N16" s="1" t="s">
        <v>126</v>
      </c>
      <c r="O16" s="1" t="s">
        <v>133</v>
      </c>
      <c r="P16" s="1" t="s">
        <v>40</v>
      </c>
    </row>
    <row r="17" spans="3:16" x14ac:dyDescent="0.15">
      <c r="C17" s="107" t="s">
        <v>127</v>
      </c>
      <c r="D17" s="36" t="s">
        <v>9</v>
      </c>
      <c r="E17" s="40" t="s">
        <v>90</v>
      </c>
      <c r="F17" s="35" t="s">
        <v>88</v>
      </c>
      <c r="G17" s="114"/>
      <c r="H17" s="36"/>
      <c r="I17" s="3"/>
      <c r="N17" s="1" t="s">
        <v>127</v>
      </c>
      <c r="O17" s="1" t="s">
        <v>134</v>
      </c>
      <c r="P17" s="1" t="s">
        <v>9</v>
      </c>
    </row>
    <row r="18" spans="3:16" x14ac:dyDescent="0.15">
      <c r="C18" s="108" t="s">
        <v>128</v>
      </c>
      <c r="D18" s="38" t="s">
        <v>33</v>
      </c>
      <c r="E18" s="41" t="s">
        <v>90</v>
      </c>
      <c r="F18" s="37" t="s">
        <v>87</v>
      </c>
      <c r="G18" s="115" t="s">
        <v>88</v>
      </c>
      <c r="H18" s="38" t="s">
        <v>86</v>
      </c>
      <c r="I18" s="3"/>
      <c r="N18" s="1" t="s">
        <v>128</v>
      </c>
      <c r="O18" s="1" t="s">
        <v>132</v>
      </c>
      <c r="P18" s="1" t="s">
        <v>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99"/>
  <sheetViews>
    <sheetView showGridLines="0" workbookViewId="0">
      <selection activeCell="B25" sqref="B25:C37"/>
    </sheetView>
  </sheetViews>
  <sheetFormatPr defaultRowHeight="10.5" x14ac:dyDescent="0.15"/>
  <cols>
    <col min="1" max="1" width="4.5703125" style="6" customWidth="1"/>
    <col min="2" max="2" width="18.7109375" style="1" customWidth="1"/>
    <col min="3" max="22" width="7.140625" style="1" customWidth="1"/>
    <col min="23" max="16384" width="9.140625" style="1"/>
  </cols>
  <sheetData>
    <row r="2" spans="2:22" s="1" customFormat="1" x14ac:dyDescent="0.15">
      <c r="B2" s="96" t="s">
        <v>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8"/>
    </row>
    <row r="3" spans="2:22" s="1" customFormat="1" x14ac:dyDescent="0.15"/>
    <row r="4" spans="2:22" s="1" customFormat="1" x14ac:dyDescent="0.15">
      <c r="B4" s="84" t="s">
        <v>110</v>
      </c>
      <c r="C4" s="85" t="s">
        <v>79</v>
      </c>
      <c r="D4" s="84" t="s">
        <v>111</v>
      </c>
      <c r="E4" s="53" t="s">
        <v>112</v>
      </c>
      <c r="F4" s="54" t="s">
        <v>113</v>
      </c>
      <c r="G4" s="2"/>
      <c r="H4" s="84" t="s">
        <v>103</v>
      </c>
      <c r="I4" s="53" t="s">
        <v>104</v>
      </c>
      <c r="J4" s="53" t="s">
        <v>105</v>
      </c>
      <c r="K4" s="53" t="s">
        <v>106</v>
      </c>
      <c r="L4" s="53" t="s">
        <v>107</v>
      </c>
      <c r="M4" s="53" t="s">
        <v>108</v>
      </c>
      <c r="N4" s="54" t="s">
        <v>109</v>
      </c>
      <c r="P4" s="84" t="s">
        <v>103</v>
      </c>
      <c r="Q4" s="53" t="s">
        <v>104</v>
      </c>
      <c r="R4" s="53" t="s">
        <v>105</v>
      </c>
      <c r="S4" s="53" t="s">
        <v>106</v>
      </c>
      <c r="T4" s="53" t="s">
        <v>107</v>
      </c>
      <c r="U4" s="53" t="s">
        <v>108</v>
      </c>
      <c r="V4" s="54" t="s">
        <v>109</v>
      </c>
    </row>
    <row r="5" spans="2:22" s="1" customFormat="1" x14ac:dyDescent="0.15">
      <c r="B5" s="116" t="s">
        <v>117</v>
      </c>
      <c r="C5" s="83" t="s">
        <v>31</v>
      </c>
      <c r="D5" s="92">
        <v>4</v>
      </c>
      <c r="E5" s="92">
        <v>2</v>
      </c>
      <c r="F5" s="93">
        <v>2</v>
      </c>
      <c r="G5" s="3"/>
      <c r="H5" s="89" t="s">
        <v>10</v>
      </c>
      <c r="I5" s="64"/>
      <c r="J5" s="64" t="s">
        <v>23</v>
      </c>
      <c r="K5" s="64"/>
      <c r="L5" s="64" t="s">
        <v>27</v>
      </c>
      <c r="M5" s="64"/>
      <c r="N5" s="91" t="s">
        <v>55</v>
      </c>
      <c r="P5" s="89"/>
      <c r="Q5" s="64"/>
      <c r="R5" s="64"/>
      <c r="S5" s="90"/>
      <c r="T5" s="64"/>
      <c r="U5" s="64"/>
      <c r="V5" s="91"/>
    </row>
    <row r="6" spans="2:22" s="1" customFormat="1" x14ac:dyDescent="0.15">
      <c r="B6" s="116" t="s">
        <v>118</v>
      </c>
      <c r="C6" s="83" t="s">
        <v>48</v>
      </c>
      <c r="D6" s="75">
        <v>3</v>
      </c>
      <c r="E6" s="75">
        <v>2</v>
      </c>
      <c r="F6" s="76">
        <v>1</v>
      </c>
      <c r="G6" s="3"/>
      <c r="H6" s="72" t="s">
        <v>27</v>
      </c>
      <c r="I6" s="48"/>
      <c r="J6" s="48" t="s">
        <v>30</v>
      </c>
      <c r="K6" s="48"/>
      <c r="L6" s="48" t="s">
        <v>34</v>
      </c>
      <c r="M6" s="48"/>
      <c r="N6" s="74"/>
      <c r="P6" s="72"/>
      <c r="Q6" s="48"/>
      <c r="R6" s="48"/>
      <c r="S6" s="48"/>
      <c r="T6" s="48"/>
      <c r="U6" s="48"/>
      <c r="V6" s="74"/>
    </row>
    <row r="7" spans="2:22" s="1" customFormat="1" x14ac:dyDescent="0.15">
      <c r="B7" s="116" t="s">
        <v>119</v>
      </c>
      <c r="C7" s="83" t="s">
        <v>9</v>
      </c>
      <c r="D7" s="75">
        <v>4</v>
      </c>
      <c r="E7" s="75">
        <v>1</v>
      </c>
      <c r="F7" s="76">
        <v>3</v>
      </c>
      <c r="G7" s="3"/>
      <c r="H7" s="72" t="s">
        <v>29</v>
      </c>
      <c r="I7" s="48"/>
      <c r="J7" s="48" t="s">
        <v>197</v>
      </c>
      <c r="K7" s="48" t="s">
        <v>55</v>
      </c>
      <c r="L7" s="48"/>
      <c r="M7" s="48"/>
      <c r="N7" s="74" t="s">
        <v>17</v>
      </c>
      <c r="P7" s="72"/>
      <c r="Q7" s="48"/>
      <c r="R7" s="48"/>
      <c r="S7" s="48"/>
      <c r="T7" s="48"/>
      <c r="U7" s="48"/>
      <c r="V7" s="74"/>
    </row>
    <row r="8" spans="2:22" s="1" customFormat="1" x14ac:dyDescent="0.15">
      <c r="B8" s="116" t="s">
        <v>120</v>
      </c>
      <c r="C8" s="83" t="s">
        <v>40</v>
      </c>
      <c r="D8" s="75">
        <v>4</v>
      </c>
      <c r="E8" s="75">
        <v>2</v>
      </c>
      <c r="F8" s="76">
        <v>2</v>
      </c>
      <c r="G8" s="3"/>
      <c r="H8" s="72" t="s">
        <v>35</v>
      </c>
      <c r="I8" s="48"/>
      <c r="J8" s="48" t="s">
        <v>53</v>
      </c>
      <c r="K8" s="48"/>
      <c r="L8" s="48" t="s">
        <v>54</v>
      </c>
      <c r="M8" s="48" t="s">
        <v>207</v>
      </c>
      <c r="N8" s="74"/>
      <c r="P8" s="72"/>
      <c r="Q8" s="48"/>
      <c r="R8" s="48"/>
      <c r="S8" s="48"/>
      <c r="T8" s="48"/>
      <c r="U8" s="48"/>
      <c r="V8" s="74"/>
    </row>
    <row r="9" spans="2:22" s="1" customFormat="1" x14ac:dyDescent="0.15">
      <c r="B9" s="116" t="s">
        <v>125</v>
      </c>
      <c r="C9" s="83" t="s">
        <v>53</v>
      </c>
      <c r="D9" s="75">
        <v>4</v>
      </c>
      <c r="E9" s="75">
        <v>2</v>
      </c>
      <c r="F9" s="76">
        <v>2</v>
      </c>
      <c r="G9" s="3"/>
      <c r="H9" s="72"/>
      <c r="I9" s="48" t="s">
        <v>56</v>
      </c>
      <c r="J9" s="48" t="s">
        <v>210</v>
      </c>
      <c r="K9" s="48"/>
      <c r="L9" s="48" t="s">
        <v>41</v>
      </c>
      <c r="M9" s="48" t="s">
        <v>22</v>
      </c>
      <c r="N9" s="74"/>
      <c r="P9" s="72"/>
      <c r="Q9" s="48"/>
      <c r="R9" s="48"/>
      <c r="S9" s="48"/>
      <c r="T9" s="48"/>
      <c r="U9" s="48"/>
      <c r="V9" s="74"/>
    </row>
    <row r="10" spans="2:22" s="1" customFormat="1" x14ac:dyDescent="0.15">
      <c r="B10" s="116" t="s">
        <v>123</v>
      </c>
      <c r="C10" s="83" t="s">
        <v>29</v>
      </c>
      <c r="D10" s="75">
        <v>3</v>
      </c>
      <c r="E10" s="75">
        <v>0</v>
      </c>
      <c r="F10" s="76">
        <v>3</v>
      </c>
      <c r="G10" s="3"/>
      <c r="H10" s="72" t="s">
        <v>43</v>
      </c>
      <c r="I10" s="48"/>
      <c r="J10" s="48"/>
      <c r="K10" s="48" t="s">
        <v>28</v>
      </c>
      <c r="L10" s="48" t="s">
        <v>45</v>
      </c>
      <c r="M10" s="48"/>
      <c r="N10" s="74"/>
      <c r="P10" s="72"/>
      <c r="Q10" s="48"/>
      <c r="R10" s="48"/>
      <c r="S10" s="48"/>
      <c r="T10" s="48"/>
      <c r="U10" s="48"/>
      <c r="V10" s="74"/>
    </row>
    <row r="11" spans="2:22" s="1" customFormat="1" x14ac:dyDescent="0.15">
      <c r="B11" s="116" t="s">
        <v>127</v>
      </c>
      <c r="C11" s="83" t="s">
        <v>9</v>
      </c>
      <c r="D11" s="75">
        <v>4</v>
      </c>
      <c r="E11" s="75">
        <v>1</v>
      </c>
      <c r="F11" s="76">
        <v>3</v>
      </c>
      <c r="G11" s="3"/>
      <c r="H11" s="72" t="s">
        <v>29</v>
      </c>
      <c r="I11" s="48"/>
      <c r="J11" s="48" t="s">
        <v>197</v>
      </c>
      <c r="K11" s="73" t="s">
        <v>55</v>
      </c>
      <c r="L11" s="48"/>
      <c r="M11" s="48"/>
      <c r="N11" s="74" t="s">
        <v>17</v>
      </c>
      <c r="P11" s="72"/>
      <c r="Q11" s="48"/>
      <c r="R11" s="48"/>
      <c r="S11" s="48"/>
      <c r="T11" s="48"/>
      <c r="U11" s="48"/>
      <c r="V11" s="74"/>
    </row>
    <row r="12" spans="2:22" s="1" customFormat="1" x14ac:dyDescent="0.15">
      <c r="B12" s="116" t="s">
        <v>122</v>
      </c>
      <c r="C12" s="83" t="s">
        <v>18</v>
      </c>
      <c r="D12" s="75">
        <v>3</v>
      </c>
      <c r="E12" s="75">
        <v>3</v>
      </c>
      <c r="F12" s="76">
        <v>0</v>
      </c>
      <c r="G12" s="3"/>
      <c r="H12" s="72"/>
      <c r="I12" s="48"/>
      <c r="J12" s="48" t="s">
        <v>56</v>
      </c>
      <c r="K12" s="48"/>
      <c r="L12" s="48" t="s">
        <v>16</v>
      </c>
      <c r="M12" s="48" t="s">
        <v>25</v>
      </c>
      <c r="N12" s="74"/>
      <c r="P12" s="72"/>
      <c r="Q12" s="48"/>
      <c r="R12" s="48"/>
      <c r="S12" s="48"/>
      <c r="T12" s="48"/>
      <c r="U12" s="48"/>
      <c r="V12" s="74"/>
    </row>
    <row r="13" spans="2:22" s="1" customFormat="1" x14ac:dyDescent="0.15">
      <c r="B13" s="116" t="s">
        <v>126</v>
      </c>
      <c r="C13" s="83" t="s">
        <v>40</v>
      </c>
      <c r="D13" s="75">
        <v>4</v>
      </c>
      <c r="E13" s="75">
        <v>2</v>
      </c>
      <c r="F13" s="76">
        <v>2</v>
      </c>
      <c r="G13" s="3"/>
      <c r="H13" s="72" t="s">
        <v>35</v>
      </c>
      <c r="I13" s="48"/>
      <c r="J13" s="48" t="s">
        <v>53</v>
      </c>
      <c r="K13" s="48"/>
      <c r="L13" s="48" t="s">
        <v>54</v>
      </c>
      <c r="M13" s="48" t="s">
        <v>207</v>
      </c>
      <c r="N13" s="74"/>
      <c r="P13" s="72"/>
      <c r="Q13" s="48"/>
      <c r="R13" s="48"/>
      <c r="S13" s="48"/>
      <c r="T13" s="48"/>
      <c r="U13" s="48"/>
      <c r="V13" s="74"/>
    </row>
    <row r="14" spans="2:22" s="1" customFormat="1" x14ac:dyDescent="0.15">
      <c r="B14" s="116" t="s">
        <v>124</v>
      </c>
      <c r="C14" s="83" t="s">
        <v>22</v>
      </c>
      <c r="D14" s="75">
        <v>3</v>
      </c>
      <c r="E14" s="75">
        <v>2</v>
      </c>
      <c r="F14" s="76">
        <v>1</v>
      </c>
      <c r="G14" s="3"/>
      <c r="H14" s="72"/>
      <c r="I14" s="48"/>
      <c r="J14" s="48" t="s">
        <v>10</v>
      </c>
      <c r="K14" s="48"/>
      <c r="L14" s="48" t="s">
        <v>21</v>
      </c>
      <c r="M14" s="48" t="s">
        <v>14</v>
      </c>
      <c r="N14" s="74"/>
      <c r="P14" s="72"/>
      <c r="Q14" s="48"/>
      <c r="R14" s="48"/>
      <c r="S14" s="48"/>
      <c r="T14" s="48"/>
      <c r="U14" s="48"/>
      <c r="V14" s="74"/>
    </row>
    <row r="15" spans="2:22" s="1" customFormat="1" x14ac:dyDescent="0.15">
      <c r="B15" s="116" t="s">
        <v>121</v>
      </c>
      <c r="C15" s="83" t="s">
        <v>18</v>
      </c>
      <c r="D15" s="75">
        <v>3</v>
      </c>
      <c r="E15" s="75">
        <v>3</v>
      </c>
      <c r="F15" s="76">
        <v>0</v>
      </c>
      <c r="G15" s="3"/>
      <c r="H15" s="146"/>
      <c r="I15" s="147"/>
      <c r="J15" s="147" t="s">
        <v>56</v>
      </c>
      <c r="K15" s="147"/>
      <c r="L15" s="147" t="s">
        <v>16</v>
      </c>
      <c r="M15" s="147" t="s">
        <v>25</v>
      </c>
      <c r="N15" s="148"/>
      <c r="P15" s="72"/>
      <c r="Q15" s="48"/>
      <c r="R15" s="48" t="s">
        <v>56</v>
      </c>
      <c r="S15" s="48"/>
      <c r="T15" s="48" t="s">
        <v>16</v>
      </c>
      <c r="U15" s="48" t="s">
        <v>25</v>
      </c>
      <c r="V15" s="74"/>
    </row>
    <row r="16" spans="2:22" s="1" customFormat="1" x14ac:dyDescent="0.15">
      <c r="B16" s="116" t="s">
        <v>201</v>
      </c>
      <c r="C16" s="83" t="s">
        <v>35</v>
      </c>
      <c r="D16" s="75">
        <v>4</v>
      </c>
      <c r="E16" s="75">
        <v>2</v>
      </c>
      <c r="F16" s="76">
        <v>2</v>
      </c>
      <c r="G16" s="3"/>
      <c r="H16" s="72" t="s">
        <v>210</v>
      </c>
      <c r="I16" s="48"/>
      <c r="J16" s="48"/>
      <c r="K16" s="48" t="s">
        <v>9</v>
      </c>
      <c r="L16" s="48"/>
      <c r="M16" s="48" t="s">
        <v>197</v>
      </c>
      <c r="N16" s="74" t="s">
        <v>31</v>
      </c>
      <c r="P16" s="72"/>
      <c r="Q16" s="48"/>
      <c r="R16" s="48"/>
      <c r="S16" s="73"/>
      <c r="T16" s="48"/>
      <c r="U16" s="48"/>
      <c r="V16" s="74"/>
    </row>
    <row r="17" spans="1:22" x14ac:dyDescent="0.15">
      <c r="A17" s="1"/>
      <c r="B17" s="116" t="s">
        <v>116</v>
      </c>
      <c r="C17" s="83" t="s">
        <v>13</v>
      </c>
      <c r="D17" s="81">
        <v>2</v>
      </c>
      <c r="E17" s="81">
        <v>1</v>
      </c>
      <c r="F17" s="82">
        <v>1</v>
      </c>
      <c r="G17" s="3"/>
      <c r="H17" s="86"/>
      <c r="I17" s="87"/>
      <c r="J17" s="87"/>
      <c r="K17" s="141"/>
      <c r="L17" s="87" t="s">
        <v>19</v>
      </c>
      <c r="M17" s="87"/>
      <c r="N17" s="88" t="s">
        <v>54</v>
      </c>
      <c r="P17" s="86"/>
      <c r="Q17" s="87"/>
      <c r="R17" s="87"/>
      <c r="S17" s="87"/>
      <c r="T17" s="87"/>
      <c r="U17" s="87"/>
      <c r="V17" s="88"/>
    </row>
    <row r="18" spans="1:22" x14ac:dyDescent="0.15">
      <c r="A18" s="1"/>
      <c r="B18" s="152" t="s">
        <v>37</v>
      </c>
      <c r="C18" s="153"/>
      <c r="D18" s="79">
        <f>SUM(D5:D17)</f>
        <v>45</v>
      </c>
      <c r="E18" s="79">
        <f t="shared" ref="E18:F18" si="0">SUM(E5:E17)</f>
        <v>23</v>
      </c>
      <c r="F18" s="80">
        <f t="shared" si="0"/>
        <v>22</v>
      </c>
      <c r="G18" s="4"/>
      <c r="H18" s="69">
        <f>COUNTA(H5:H17)</f>
        <v>8</v>
      </c>
      <c r="I18" s="70">
        <f t="shared" ref="I18:N18" si="1">COUNTA(I5:I17)</f>
        <v>1</v>
      </c>
      <c r="J18" s="70">
        <f t="shared" si="1"/>
        <v>10</v>
      </c>
      <c r="K18" s="70">
        <f t="shared" si="1"/>
        <v>4</v>
      </c>
      <c r="L18" s="70">
        <f t="shared" si="1"/>
        <v>10</v>
      </c>
      <c r="M18" s="70">
        <f t="shared" si="1"/>
        <v>7</v>
      </c>
      <c r="N18" s="71">
        <f t="shared" si="1"/>
        <v>5</v>
      </c>
      <c r="P18" s="69">
        <f>COUNTA(P5:P17)</f>
        <v>0</v>
      </c>
      <c r="Q18" s="70">
        <f t="shared" ref="Q18:V18" si="2">COUNTA(Q5:Q17)</f>
        <v>0</v>
      </c>
      <c r="R18" s="70">
        <f t="shared" si="2"/>
        <v>1</v>
      </c>
      <c r="S18" s="70">
        <f t="shared" si="2"/>
        <v>0</v>
      </c>
      <c r="T18" s="70">
        <f t="shared" si="2"/>
        <v>1</v>
      </c>
      <c r="U18" s="70">
        <f t="shared" si="2"/>
        <v>1</v>
      </c>
      <c r="V18" s="71">
        <f t="shared" si="2"/>
        <v>0</v>
      </c>
    </row>
    <row r="19" spans="1:22" x14ac:dyDescent="0.15">
      <c r="A19" s="1"/>
      <c r="H19" s="149">
        <f>SUM(H18:N18)</f>
        <v>45</v>
      </c>
      <c r="I19" s="150"/>
      <c r="J19" s="150"/>
      <c r="K19" s="150"/>
      <c r="L19" s="150"/>
      <c r="M19" s="150"/>
      <c r="N19" s="151"/>
      <c r="P19" s="149">
        <f>SUM(P18:V18)</f>
        <v>3</v>
      </c>
      <c r="Q19" s="150"/>
      <c r="R19" s="150"/>
      <c r="S19" s="150"/>
      <c r="T19" s="150"/>
      <c r="U19" s="150"/>
      <c r="V19" s="151"/>
    </row>
    <row r="20" spans="1:22" x14ac:dyDescent="0.15">
      <c r="A20" s="1"/>
      <c r="H20" s="7"/>
      <c r="I20" s="7"/>
      <c r="J20" s="7"/>
      <c r="K20" s="7"/>
      <c r="L20" s="7"/>
      <c r="M20" s="7"/>
      <c r="N20" s="7"/>
    </row>
    <row r="21" spans="1:22" x14ac:dyDescent="0.15">
      <c r="A21" s="1"/>
      <c r="H21" s="7"/>
      <c r="I21" s="7"/>
      <c r="J21" s="7"/>
      <c r="K21" s="7"/>
      <c r="L21" s="7"/>
      <c r="M21" s="7"/>
      <c r="N21" s="7"/>
    </row>
    <row r="22" spans="1:22" x14ac:dyDescent="0.15">
      <c r="A22" s="1"/>
      <c r="B22" s="96" t="s">
        <v>57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8"/>
    </row>
    <row r="23" spans="1:22" x14ac:dyDescent="0.15">
      <c r="A23" s="1"/>
    </row>
    <row r="24" spans="1:22" x14ac:dyDescent="0.15">
      <c r="A24" s="1"/>
      <c r="B24" s="84" t="s">
        <v>110</v>
      </c>
      <c r="C24" s="85" t="s">
        <v>79</v>
      </c>
      <c r="D24" s="84" t="s">
        <v>111</v>
      </c>
      <c r="E24" s="53" t="s">
        <v>112</v>
      </c>
      <c r="F24" s="54" t="s">
        <v>113</v>
      </c>
      <c r="G24" s="2"/>
      <c r="H24" s="84" t="s">
        <v>103</v>
      </c>
      <c r="I24" s="53" t="s">
        <v>104</v>
      </c>
      <c r="J24" s="53" t="s">
        <v>105</v>
      </c>
      <c r="K24" s="53" t="s">
        <v>106</v>
      </c>
      <c r="L24" s="53" t="s">
        <v>107</v>
      </c>
      <c r="M24" s="53" t="s">
        <v>108</v>
      </c>
      <c r="N24" s="54" t="s">
        <v>109</v>
      </c>
      <c r="P24" s="84" t="s">
        <v>103</v>
      </c>
      <c r="Q24" s="53" t="s">
        <v>104</v>
      </c>
      <c r="R24" s="53" t="s">
        <v>105</v>
      </c>
      <c r="S24" s="53" t="s">
        <v>106</v>
      </c>
      <c r="T24" s="53" t="s">
        <v>107</v>
      </c>
      <c r="U24" s="53" t="s">
        <v>108</v>
      </c>
      <c r="V24" s="54" t="s">
        <v>109</v>
      </c>
    </row>
    <row r="25" spans="1:22" x14ac:dyDescent="0.15">
      <c r="A25" s="1"/>
      <c r="B25" s="116" t="s">
        <v>223</v>
      </c>
      <c r="C25" s="83" t="s">
        <v>32</v>
      </c>
      <c r="D25" s="92">
        <v>2</v>
      </c>
      <c r="E25" s="92">
        <v>2</v>
      </c>
      <c r="F25" s="93">
        <v>0</v>
      </c>
      <c r="G25" s="3"/>
      <c r="H25" s="89"/>
      <c r="I25" s="64"/>
      <c r="J25" s="64" t="s">
        <v>31</v>
      </c>
      <c r="K25" s="64"/>
      <c r="L25" s="64"/>
      <c r="M25" s="64" t="s">
        <v>30</v>
      </c>
      <c r="N25" s="91"/>
      <c r="P25" s="89"/>
      <c r="Q25" s="64"/>
      <c r="R25" s="64"/>
      <c r="S25" s="90"/>
      <c r="T25" s="64"/>
      <c r="U25" s="64"/>
      <c r="V25" s="91"/>
    </row>
    <row r="26" spans="1:22" x14ac:dyDescent="0.15">
      <c r="A26" s="1"/>
      <c r="B26" s="116" t="s">
        <v>225</v>
      </c>
      <c r="C26" s="83" t="s">
        <v>25</v>
      </c>
      <c r="D26" s="75">
        <v>3</v>
      </c>
      <c r="E26" s="75">
        <v>2</v>
      </c>
      <c r="F26" s="76">
        <v>1</v>
      </c>
      <c r="G26" s="3"/>
      <c r="H26" s="72"/>
      <c r="I26" s="48" t="s">
        <v>12</v>
      </c>
      <c r="J26" s="48"/>
      <c r="K26" s="48" t="s">
        <v>29</v>
      </c>
      <c r="L26" s="48"/>
      <c r="M26" s="48" t="s">
        <v>200</v>
      </c>
      <c r="N26" s="74"/>
      <c r="P26" s="72"/>
      <c r="Q26" s="48"/>
      <c r="R26" s="48"/>
      <c r="S26" s="48"/>
      <c r="T26" s="48"/>
      <c r="U26" s="48"/>
      <c r="V26" s="74"/>
    </row>
    <row r="27" spans="1:22" x14ac:dyDescent="0.15">
      <c r="A27" s="1"/>
      <c r="B27" s="116" t="s">
        <v>222</v>
      </c>
      <c r="C27" s="83" t="s">
        <v>27</v>
      </c>
      <c r="D27" s="75">
        <v>4</v>
      </c>
      <c r="E27" s="75">
        <v>2</v>
      </c>
      <c r="F27" s="76">
        <v>2</v>
      </c>
      <c r="G27" s="3"/>
      <c r="H27" s="72" t="s">
        <v>212</v>
      </c>
      <c r="I27" s="48"/>
      <c r="J27" s="48" t="s">
        <v>9</v>
      </c>
      <c r="K27" s="48"/>
      <c r="L27" s="48" t="s">
        <v>209</v>
      </c>
      <c r="M27" s="48" t="s">
        <v>35</v>
      </c>
      <c r="N27" s="74"/>
      <c r="P27" s="72"/>
      <c r="Q27" s="48"/>
      <c r="R27" s="48"/>
      <c r="S27" s="48"/>
      <c r="T27" s="48"/>
      <c r="U27" s="48"/>
      <c r="V27" s="74"/>
    </row>
    <row r="28" spans="1:22" x14ac:dyDescent="0.15">
      <c r="A28" s="1"/>
      <c r="B28" s="116" t="s">
        <v>221</v>
      </c>
      <c r="C28" s="83" t="s">
        <v>33</v>
      </c>
      <c r="D28" s="75">
        <v>3</v>
      </c>
      <c r="E28" s="75">
        <v>2</v>
      </c>
      <c r="F28" s="76">
        <v>1</v>
      </c>
      <c r="G28" s="3"/>
      <c r="H28" s="72"/>
      <c r="I28" s="48"/>
      <c r="J28" s="48" t="s">
        <v>52</v>
      </c>
      <c r="K28" s="48"/>
      <c r="L28" s="48" t="s">
        <v>53</v>
      </c>
      <c r="M28" s="48" t="s">
        <v>199</v>
      </c>
      <c r="N28" s="74"/>
      <c r="P28" s="72"/>
      <c r="Q28" s="48"/>
      <c r="R28" s="48"/>
      <c r="S28" s="73"/>
      <c r="T28" s="48"/>
      <c r="U28" s="48"/>
      <c r="V28" s="74"/>
    </row>
    <row r="29" spans="1:22" x14ac:dyDescent="0.15">
      <c r="A29" s="1"/>
      <c r="B29" s="116" t="s">
        <v>213</v>
      </c>
      <c r="C29" s="83" t="s">
        <v>21</v>
      </c>
      <c r="D29" s="75">
        <v>4</v>
      </c>
      <c r="E29" s="75">
        <v>3</v>
      </c>
      <c r="F29" s="76">
        <v>1</v>
      </c>
      <c r="G29" s="3"/>
      <c r="H29" s="72" t="s">
        <v>47</v>
      </c>
      <c r="I29" s="48"/>
      <c r="J29" s="48" t="s">
        <v>16</v>
      </c>
      <c r="K29" s="73"/>
      <c r="L29" s="48" t="s">
        <v>49</v>
      </c>
      <c r="M29" s="48" t="s">
        <v>33</v>
      </c>
      <c r="N29" s="74"/>
      <c r="P29" s="72"/>
      <c r="Q29" s="48"/>
      <c r="R29" s="48"/>
      <c r="S29" s="48"/>
      <c r="T29" s="48"/>
      <c r="U29" s="48"/>
      <c r="V29" s="74"/>
    </row>
    <row r="30" spans="1:22" x14ac:dyDescent="0.15">
      <c r="A30" s="1"/>
      <c r="B30" s="116" t="s">
        <v>219</v>
      </c>
      <c r="C30" s="83" t="s">
        <v>31</v>
      </c>
      <c r="D30" s="75">
        <v>4</v>
      </c>
      <c r="E30" s="75">
        <v>2</v>
      </c>
      <c r="F30" s="76">
        <v>2</v>
      </c>
      <c r="G30" s="3"/>
      <c r="H30" s="72" t="s">
        <v>10</v>
      </c>
      <c r="I30" s="48"/>
      <c r="J30" s="48" t="s">
        <v>23</v>
      </c>
      <c r="K30" s="48"/>
      <c r="L30" s="48" t="s">
        <v>27</v>
      </c>
      <c r="M30" s="48"/>
      <c r="N30" s="74" t="s">
        <v>55</v>
      </c>
      <c r="P30" s="72"/>
      <c r="Q30" s="48"/>
      <c r="R30" s="48"/>
      <c r="S30" s="48"/>
      <c r="T30" s="48"/>
      <c r="U30" s="48"/>
      <c r="V30" s="74"/>
    </row>
    <row r="31" spans="1:22" x14ac:dyDescent="0.15">
      <c r="A31" s="1"/>
      <c r="B31" s="116" t="s">
        <v>218</v>
      </c>
      <c r="C31" s="83" t="s">
        <v>22</v>
      </c>
      <c r="D31" s="75">
        <v>3</v>
      </c>
      <c r="E31" s="75">
        <v>2</v>
      </c>
      <c r="F31" s="76">
        <v>1</v>
      </c>
      <c r="G31" s="3"/>
      <c r="H31" s="72"/>
      <c r="I31" s="48"/>
      <c r="J31" s="48" t="s">
        <v>10</v>
      </c>
      <c r="K31" s="48"/>
      <c r="L31" s="48" t="s">
        <v>21</v>
      </c>
      <c r="M31" s="48" t="s">
        <v>14</v>
      </c>
      <c r="N31" s="74"/>
      <c r="P31" s="72"/>
      <c r="Q31" s="48"/>
      <c r="R31" s="48"/>
      <c r="S31" s="48"/>
      <c r="T31" s="48"/>
      <c r="U31" s="48"/>
      <c r="V31" s="74"/>
    </row>
    <row r="32" spans="1:22" x14ac:dyDescent="0.15">
      <c r="A32" s="1"/>
      <c r="B32" s="116" t="s">
        <v>214</v>
      </c>
      <c r="C32" s="83" t="s">
        <v>26</v>
      </c>
      <c r="D32" s="75">
        <v>3</v>
      </c>
      <c r="E32" s="75">
        <v>2</v>
      </c>
      <c r="F32" s="76">
        <v>1</v>
      </c>
      <c r="G32" s="3"/>
      <c r="H32" s="146" t="s">
        <v>12</v>
      </c>
      <c r="I32" s="147"/>
      <c r="J32" s="147"/>
      <c r="K32" s="147"/>
      <c r="L32" s="147" t="s">
        <v>29</v>
      </c>
      <c r="M32" s="147"/>
      <c r="N32" s="148" t="s">
        <v>196</v>
      </c>
      <c r="P32" s="72" t="s">
        <v>12</v>
      </c>
      <c r="Q32" s="48"/>
      <c r="R32" s="48"/>
      <c r="S32" s="48"/>
      <c r="T32" s="48" t="s">
        <v>29</v>
      </c>
      <c r="U32" s="48"/>
      <c r="V32" s="74" t="s">
        <v>196</v>
      </c>
    </row>
    <row r="33" spans="1:22" x14ac:dyDescent="0.15">
      <c r="A33" s="1"/>
      <c r="B33" s="116" t="s">
        <v>220</v>
      </c>
      <c r="C33" s="83" t="s">
        <v>18</v>
      </c>
      <c r="D33" s="75">
        <v>3</v>
      </c>
      <c r="E33" s="75">
        <v>3</v>
      </c>
      <c r="F33" s="76">
        <v>0</v>
      </c>
      <c r="G33" s="3"/>
      <c r="H33" s="72"/>
      <c r="I33" s="48"/>
      <c r="J33" s="48" t="s">
        <v>56</v>
      </c>
      <c r="K33" s="48"/>
      <c r="L33" s="48" t="s">
        <v>16</v>
      </c>
      <c r="M33" s="48" t="s">
        <v>25</v>
      </c>
      <c r="N33" s="74"/>
      <c r="P33" s="72"/>
      <c r="Q33" s="48"/>
      <c r="R33" s="48"/>
      <c r="S33" s="48"/>
      <c r="T33" s="48"/>
      <c r="U33" s="48"/>
      <c r="V33" s="74"/>
    </row>
    <row r="34" spans="1:22" x14ac:dyDescent="0.15">
      <c r="A34" s="1"/>
      <c r="B34" s="116" t="s">
        <v>224</v>
      </c>
      <c r="C34" s="83" t="s">
        <v>53</v>
      </c>
      <c r="D34" s="75">
        <v>4</v>
      </c>
      <c r="E34" s="75">
        <v>2</v>
      </c>
      <c r="F34" s="76">
        <v>2</v>
      </c>
      <c r="G34" s="3"/>
      <c r="H34" s="72"/>
      <c r="I34" s="48" t="s">
        <v>56</v>
      </c>
      <c r="J34" s="48" t="s">
        <v>210</v>
      </c>
      <c r="K34" s="73"/>
      <c r="L34" s="48" t="s">
        <v>41</v>
      </c>
      <c r="M34" s="48" t="s">
        <v>22</v>
      </c>
      <c r="N34" s="74"/>
      <c r="P34" s="72"/>
      <c r="Q34" s="48"/>
      <c r="R34" s="48"/>
      <c r="S34" s="48"/>
      <c r="T34" s="48"/>
      <c r="U34" s="48"/>
      <c r="V34" s="74"/>
    </row>
    <row r="35" spans="1:22" x14ac:dyDescent="0.15">
      <c r="A35" s="1"/>
      <c r="B35" s="116" t="s">
        <v>216</v>
      </c>
      <c r="C35" s="83" t="s">
        <v>29</v>
      </c>
      <c r="D35" s="75">
        <v>3</v>
      </c>
      <c r="E35" s="75">
        <v>0</v>
      </c>
      <c r="F35" s="76">
        <v>3</v>
      </c>
      <c r="G35" s="3"/>
      <c r="H35" s="72" t="s">
        <v>43</v>
      </c>
      <c r="I35" s="48"/>
      <c r="J35" s="48"/>
      <c r="K35" s="48" t="s">
        <v>28</v>
      </c>
      <c r="L35" s="48" t="s">
        <v>45</v>
      </c>
      <c r="M35" s="48"/>
      <c r="N35" s="74"/>
      <c r="P35" s="72"/>
      <c r="Q35" s="48"/>
      <c r="R35" s="48"/>
      <c r="S35" s="48"/>
      <c r="T35" s="48"/>
      <c r="U35" s="48"/>
      <c r="V35" s="74"/>
    </row>
    <row r="36" spans="1:22" x14ac:dyDescent="0.15">
      <c r="A36" s="1"/>
      <c r="B36" s="116" t="s">
        <v>215</v>
      </c>
      <c r="C36" s="83" t="s">
        <v>20</v>
      </c>
      <c r="D36" s="75">
        <v>4</v>
      </c>
      <c r="E36" s="75">
        <v>2</v>
      </c>
      <c r="F36" s="76">
        <v>2</v>
      </c>
      <c r="G36" s="3"/>
      <c r="H36" s="146"/>
      <c r="I36" s="147" t="s">
        <v>211</v>
      </c>
      <c r="J36" s="147" t="s">
        <v>42</v>
      </c>
      <c r="K36" s="147"/>
      <c r="L36" s="147" t="s">
        <v>40</v>
      </c>
      <c r="M36" s="147"/>
      <c r="N36" s="148" t="s">
        <v>13</v>
      </c>
      <c r="P36" s="72"/>
      <c r="Q36" s="48" t="s">
        <v>211</v>
      </c>
      <c r="R36" s="48" t="s">
        <v>42</v>
      </c>
      <c r="S36" s="48"/>
      <c r="T36" s="48" t="s">
        <v>40</v>
      </c>
      <c r="U36" s="48"/>
      <c r="V36" s="74" t="s">
        <v>13</v>
      </c>
    </row>
    <row r="37" spans="1:22" x14ac:dyDescent="0.15">
      <c r="A37" s="1"/>
      <c r="B37" s="116" t="s">
        <v>217</v>
      </c>
      <c r="C37" s="83" t="s">
        <v>52</v>
      </c>
      <c r="D37" s="81">
        <v>4</v>
      </c>
      <c r="E37" s="81">
        <v>3</v>
      </c>
      <c r="F37" s="82">
        <v>1</v>
      </c>
      <c r="G37" s="3"/>
      <c r="H37" s="86" t="s">
        <v>24</v>
      </c>
      <c r="I37" s="87"/>
      <c r="J37" s="87" t="s">
        <v>41</v>
      </c>
      <c r="K37" s="87"/>
      <c r="L37" s="87" t="s">
        <v>15</v>
      </c>
      <c r="M37" s="87"/>
      <c r="N37" s="88" t="s">
        <v>9</v>
      </c>
      <c r="P37" s="86"/>
      <c r="Q37" s="87"/>
      <c r="R37" s="87"/>
      <c r="S37" s="87"/>
      <c r="T37" s="87"/>
      <c r="U37" s="87"/>
      <c r="V37" s="88"/>
    </row>
    <row r="38" spans="1:22" x14ac:dyDescent="0.15">
      <c r="A38" s="1"/>
      <c r="B38" s="152" t="s">
        <v>37</v>
      </c>
      <c r="C38" s="153"/>
      <c r="D38" s="79">
        <f>SUM(D25:D37)</f>
        <v>44</v>
      </c>
      <c r="E38" s="79">
        <f t="shared" ref="E38:F38" si="3">SUM(E25:E37)</f>
        <v>27</v>
      </c>
      <c r="F38" s="80">
        <f t="shared" si="3"/>
        <v>17</v>
      </c>
      <c r="G38" s="4"/>
      <c r="H38" s="69">
        <f>COUNTA(H25:H37)</f>
        <v>6</v>
      </c>
      <c r="I38" s="70">
        <f t="shared" ref="I38:N38" si="4">COUNTA(I25:I37)</f>
        <v>3</v>
      </c>
      <c r="J38" s="70">
        <f t="shared" si="4"/>
        <v>10</v>
      </c>
      <c r="K38" s="70">
        <f t="shared" si="4"/>
        <v>2</v>
      </c>
      <c r="L38" s="70">
        <f t="shared" si="4"/>
        <v>11</v>
      </c>
      <c r="M38" s="70">
        <f t="shared" si="4"/>
        <v>8</v>
      </c>
      <c r="N38" s="71">
        <f t="shared" si="4"/>
        <v>4</v>
      </c>
      <c r="P38" s="69">
        <f>COUNTA(P25:P37)</f>
        <v>1</v>
      </c>
      <c r="Q38" s="70">
        <f t="shared" ref="Q38:V38" si="5">COUNTA(Q25:Q37)</f>
        <v>1</v>
      </c>
      <c r="R38" s="70">
        <f t="shared" si="5"/>
        <v>1</v>
      </c>
      <c r="S38" s="70">
        <f t="shared" si="5"/>
        <v>0</v>
      </c>
      <c r="T38" s="70">
        <f t="shared" si="5"/>
        <v>2</v>
      </c>
      <c r="U38" s="70">
        <f t="shared" si="5"/>
        <v>0</v>
      </c>
      <c r="V38" s="71">
        <f t="shared" si="5"/>
        <v>2</v>
      </c>
    </row>
    <row r="39" spans="1:22" x14ac:dyDescent="0.15">
      <c r="A39" s="1"/>
      <c r="H39" s="149">
        <f>SUM(H38:N38)</f>
        <v>44</v>
      </c>
      <c r="I39" s="150"/>
      <c r="J39" s="150"/>
      <c r="K39" s="150"/>
      <c r="L39" s="150"/>
      <c r="M39" s="150"/>
      <c r="N39" s="151"/>
      <c r="P39" s="149">
        <f>SUM(P38:V38)</f>
        <v>7</v>
      </c>
      <c r="Q39" s="150"/>
      <c r="R39" s="150"/>
      <c r="S39" s="150"/>
      <c r="T39" s="150"/>
      <c r="U39" s="150"/>
      <c r="V39" s="151"/>
    </row>
    <row r="40" spans="1:22" x14ac:dyDescent="0.15">
      <c r="A40" s="1"/>
      <c r="H40" s="7"/>
      <c r="I40" s="7"/>
      <c r="J40" s="7"/>
      <c r="K40" s="7"/>
      <c r="L40" s="7"/>
      <c r="M40" s="7"/>
      <c r="N40" s="7"/>
    </row>
    <row r="41" spans="1:22" x14ac:dyDescent="0.15">
      <c r="A41" s="1"/>
      <c r="H41" s="7"/>
      <c r="I41" s="7"/>
      <c r="J41" s="7"/>
      <c r="K41" s="7"/>
      <c r="L41" s="7"/>
      <c r="M41" s="7"/>
      <c r="N41" s="7"/>
    </row>
    <row r="42" spans="1:22" x14ac:dyDescent="0.15">
      <c r="A42" s="1"/>
      <c r="B42" s="96" t="s">
        <v>38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8"/>
    </row>
    <row r="43" spans="1:22" x14ac:dyDescent="0.15">
      <c r="A43" s="1"/>
    </row>
    <row r="44" spans="1:22" x14ac:dyDescent="0.15">
      <c r="A44" s="1"/>
      <c r="C44" s="84" t="s">
        <v>79</v>
      </c>
      <c r="D44" s="84" t="s">
        <v>111</v>
      </c>
      <c r="E44" s="53" t="s">
        <v>112</v>
      </c>
      <c r="F44" s="54" t="s">
        <v>113</v>
      </c>
      <c r="H44" s="84" t="s">
        <v>103</v>
      </c>
      <c r="I44" s="53" t="s">
        <v>104</v>
      </c>
      <c r="J44" s="53" t="s">
        <v>105</v>
      </c>
      <c r="K44" s="53" t="s">
        <v>106</v>
      </c>
      <c r="L44" s="53" t="s">
        <v>107</v>
      </c>
      <c r="M44" s="53" t="s">
        <v>108</v>
      </c>
      <c r="N44" s="54" t="s">
        <v>109</v>
      </c>
      <c r="P44" s="84" t="s">
        <v>103</v>
      </c>
      <c r="Q44" s="53" t="s">
        <v>104</v>
      </c>
      <c r="R44" s="53" t="s">
        <v>105</v>
      </c>
      <c r="S44" s="53" t="s">
        <v>106</v>
      </c>
      <c r="T44" s="53" t="s">
        <v>107</v>
      </c>
      <c r="U44" s="53" t="s">
        <v>108</v>
      </c>
      <c r="V44" s="54" t="s">
        <v>109</v>
      </c>
    </row>
    <row r="45" spans="1:22" x14ac:dyDescent="0.15">
      <c r="A45" s="1"/>
      <c r="C45" s="94" t="s">
        <v>39</v>
      </c>
      <c r="D45" s="92">
        <v>2</v>
      </c>
      <c r="E45" s="92">
        <v>2</v>
      </c>
      <c r="F45" s="93">
        <v>0</v>
      </c>
      <c r="H45" s="89"/>
      <c r="I45" s="64" t="s">
        <v>11</v>
      </c>
      <c r="J45" s="64"/>
      <c r="K45" s="90"/>
      <c r="L45" s="64" t="s">
        <v>48</v>
      </c>
      <c r="M45" s="64"/>
      <c r="N45" s="91"/>
      <c r="P45" s="89"/>
      <c r="Q45" s="64"/>
      <c r="R45" s="64"/>
      <c r="S45" s="90"/>
      <c r="T45" s="64"/>
      <c r="U45" s="64"/>
      <c r="V45" s="91"/>
    </row>
    <row r="46" spans="1:22" x14ac:dyDescent="0.15">
      <c r="A46" s="1"/>
      <c r="C46" s="94" t="s">
        <v>40</v>
      </c>
      <c r="D46" s="75">
        <v>4</v>
      </c>
      <c r="E46" s="75">
        <v>2</v>
      </c>
      <c r="F46" s="76">
        <v>2</v>
      </c>
      <c r="H46" s="72" t="s">
        <v>35</v>
      </c>
      <c r="I46" s="48"/>
      <c r="J46" s="48" t="s">
        <v>53</v>
      </c>
      <c r="K46" s="48"/>
      <c r="L46" s="48" t="s">
        <v>54</v>
      </c>
      <c r="M46" s="48" t="s">
        <v>207</v>
      </c>
      <c r="N46" s="74"/>
      <c r="P46" s="72"/>
      <c r="Q46" s="48"/>
      <c r="R46" s="48"/>
      <c r="S46" s="48"/>
      <c r="T46" s="48"/>
      <c r="U46" s="48"/>
      <c r="V46" s="74"/>
    </row>
    <row r="47" spans="1:22" x14ac:dyDescent="0.15">
      <c r="A47" s="1"/>
      <c r="C47" s="94" t="s">
        <v>15</v>
      </c>
      <c r="D47" s="75">
        <v>4</v>
      </c>
      <c r="E47" s="75">
        <v>2</v>
      </c>
      <c r="F47" s="76">
        <v>2</v>
      </c>
      <c r="H47" s="72" t="s">
        <v>30</v>
      </c>
      <c r="I47" s="48"/>
      <c r="J47" s="48" t="s">
        <v>208</v>
      </c>
      <c r="K47" s="48"/>
      <c r="L47" s="48" t="s">
        <v>17</v>
      </c>
      <c r="M47" s="48"/>
      <c r="N47" s="74" t="s">
        <v>26</v>
      </c>
      <c r="P47" s="72"/>
      <c r="Q47" s="48"/>
      <c r="R47" s="48"/>
      <c r="S47" s="48"/>
      <c r="T47" s="48"/>
      <c r="U47" s="48"/>
      <c r="V47" s="74"/>
    </row>
    <row r="48" spans="1:22" x14ac:dyDescent="0.15">
      <c r="A48" s="1"/>
      <c r="C48" s="94" t="s">
        <v>31</v>
      </c>
      <c r="D48" s="75">
        <v>4</v>
      </c>
      <c r="E48" s="75">
        <v>2</v>
      </c>
      <c r="F48" s="76">
        <v>2</v>
      </c>
      <c r="H48" s="72" t="s">
        <v>10</v>
      </c>
      <c r="I48" s="48"/>
      <c r="J48" s="48" t="s">
        <v>23</v>
      </c>
      <c r="K48" s="48"/>
      <c r="L48" s="48" t="s">
        <v>27</v>
      </c>
      <c r="M48" s="48"/>
      <c r="N48" s="74" t="s">
        <v>55</v>
      </c>
      <c r="P48" s="72"/>
      <c r="Q48" s="48"/>
      <c r="R48" s="48"/>
      <c r="S48" s="48"/>
      <c r="T48" s="48"/>
      <c r="U48" s="48"/>
      <c r="V48" s="74"/>
    </row>
    <row r="49" spans="1:22" x14ac:dyDescent="0.15">
      <c r="A49" s="1"/>
      <c r="C49" s="94" t="s">
        <v>29</v>
      </c>
      <c r="D49" s="75">
        <v>3</v>
      </c>
      <c r="E49" s="75">
        <v>0</v>
      </c>
      <c r="F49" s="76">
        <v>3</v>
      </c>
      <c r="H49" s="72" t="s">
        <v>43</v>
      </c>
      <c r="I49" s="48"/>
      <c r="J49" s="48"/>
      <c r="K49" s="48" t="s">
        <v>28</v>
      </c>
      <c r="L49" s="48" t="s">
        <v>45</v>
      </c>
      <c r="M49" s="48"/>
      <c r="N49" s="74"/>
      <c r="P49" s="72"/>
      <c r="Q49" s="48"/>
      <c r="R49" s="48"/>
      <c r="S49" s="48"/>
      <c r="T49" s="48"/>
      <c r="U49" s="48"/>
      <c r="V49" s="74"/>
    </row>
    <row r="50" spans="1:22" x14ac:dyDescent="0.15">
      <c r="A50" s="1"/>
      <c r="C50" s="94" t="s">
        <v>21</v>
      </c>
      <c r="D50" s="75">
        <v>4</v>
      </c>
      <c r="E50" s="75">
        <v>3</v>
      </c>
      <c r="F50" s="76">
        <v>1</v>
      </c>
      <c r="H50" s="72" t="s">
        <v>47</v>
      </c>
      <c r="I50" s="48"/>
      <c r="J50" s="48" t="s">
        <v>16</v>
      </c>
      <c r="K50" s="48"/>
      <c r="L50" s="48" t="s">
        <v>49</v>
      </c>
      <c r="M50" s="48" t="s">
        <v>33</v>
      </c>
      <c r="N50" s="74"/>
      <c r="P50" s="72"/>
      <c r="Q50" s="48"/>
      <c r="R50" s="48"/>
      <c r="S50" s="48"/>
      <c r="T50" s="48"/>
      <c r="U50" s="48"/>
      <c r="V50" s="74"/>
    </row>
    <row r="51" spans="1:22" x14ac:dyDescent="0.15">
      <c r="A51" s="1"/>
      <c r="C51" s="94" t="s">
        <v>10</v>
      </c>
      <c r="D51" s="75">
        <v>4</v>
      </c>
      <c r="E51" s="75">
        <v>1</v>
      </c>
      <c r="F51" s="76">
        <v>3</v>
      </c>
      <c r="H51" s="72" t="s">
        <v>209</v>
      </c>
      <c r="I51" s="48"/>
      <c r="J51" s="48" t="s">
        <v>49</v>
      </c>
      <c r="K51" s="48"/>
      <c r="L51" s="48" t="s">
        <v>11</v>
      </c>
      <c r="M51" s="48" t="s">
        <v>51</v>
      </c>
      <c r="N51" s="74"/>
      <c r="P51" s="72"/>
      <c r="Q51" s="48"/>
      <c r="R51" s="48"/>
      <c r="S51" s="48"/>
      <c r="T51" s="48"/>
      <c r="U51" s="48"/>
      <c r="V51" s="74"/>
    </row>
    <row r="52" spans="1:22" x14ac:dyDescent="0.15">
      <c r="A52" s="1"/>
      <c r="C52" s="94" t="s">
        <v>47</v>
      </c>
      <c r="D52" s="75">
        <v>4</v>
      </c>
      <c r="E52" s="75">
        <v>2</v>
      </c>
      <c r="F52" s="76">
        <v>2</v>
      </c>
      <c r="H52" s="72" t="s">
        <v>199</v>
      </c>
      <c r="I52" s="48"/>
      <c r="J52" s="48" t="s">
        <v>20</v>
      </c>
      <c r="K52" s="48"/>
      <c r="L52" s="48" t="s">
        <v>12</v>
      </c>
      <c r="M52" s="48"/>
      <c r="N52" s="74" t="s">
        <v>195</v>
      </c>
      <c r="P52" s="72"/>
      <c r="Q52" s="48"/>
      <c r="R52" s="48"/>
      <c r="S52" s="48"/>
      <c r="T52" s="48"/>
      <c r="U52" s="48"/>
      <c r="V52" s="74"/>
    </row>
    <row r="53" spans="1:22" x14ac:dyDescent="0.15">
      <c r="A53" s="1"/>
      <c r="C53" s="94" t="s">
        <v>48</v>
      </c>
      <c r="D53" s="75">
        <v>3</v>
      </c>
      <c r="E53" s="75">
        <v>2</v>
      </c>
      <c r="F53" s="76">
        <v>1</v>
      </c>
      <c r="H53" s="72" t="s">
        <v>27</v>
      </c>
      <c r="I53" s="48"/>
      <c r="J53" s="48" t="s">
        <v>30</v>
      </c>
      <c r="K53" s="48"/>
      <c r="L53" s="48" t="s">
        <v>34</v>
      </c>
      <c r="M53" s="48"/>
      <c r="N53" s="74"/>
      <c r="P53" s="72"/>
      <c r="Q53" s="48"/>
      <c r="R53" s="48"/>
      <c r="S53" s="48"/>
      <c r="T53" s="48"/>
      <c r="U53" s="48"/>
      <c r="V53" s="74"/>
    </row>
    <row r="54" spans="1:22" x14ac:dyDescent="0.15">
      <c r="A54" s="1"/>
      <c r="C54" s="94" t="s">
        <v>13</v>
      </c>
      <c r="D54" s="75">
        <v>2</v>
      </c>
      <c r="E54" s="75">
        <v>1</v>
      </c>
      <c r="F54" s="76">
        <v>1</v>
      </c>
      <c r="H54" s="72"/>
      <c r="I54" s="48"/>
      <c r="J54" s="48"/>
      <c r="K54" s="48"/>
      <c r="L54" s="48" t="s">
        <v>19</v>
      </c>
      <c r="M54" s="48"/>
      <c r="N54" s="74" t="s">
        <v>54</v>
      </c>
      <c r="P54" s="72"/>
      <c r="Q54" s="48"/>
      <c r="R54" s="48"/>
      <c r="S54" s="48"/>
      <c r="T54" s="48"/>
      <c r="U54" s="48"/>
      <c r="V54" s="74"/>
    </row>
    <row r="55" spans="1:22" x14ac:dyDescent="0.15">
      <c r="A55" s="1"/>
      <c r="C55" s="94" t="s">
        <v>24</v>
      </c>
      <c r="D55" s="75">
        <v>3</v>
      </c>
      <c r="E55" s="75">
        <v>2</v>
      </c>
      <c r="F55" s="76">
        <v>1</v>
      </c>
      <c r="H55" s="72" t="s">
        <v>17</v>
      </c>
      <c r="I55" s="48"/>
      <c r="J55" s="48" t="s">
        <v>11</v>
      </c>
      <c r="K55" s="48"/>
      <c r="L55" s="48"/>
      <c r="M55" s="48" t="s">
        <v>10</v>
      </c>
      <c r="N55" s="74"/>
      <c r="P55" s="72"/>
      <c r="Q55" s="48"/>
      <c r="R55" s="48"/>
      <c r="S55" s="48"/>
      <c r="T55" s="48"/>
      <c r="U55" s="48"/>
      <c r="V55" s="74"/>
    </row>
    <row r="56" spans="1:22" x14ac:dyDescent="0.15">
      <c r="A56" s="1"/>
      <c r="C56" s="94" t="s">
        <v>32</v>
      </c>
      <c r="D56" s="75">
        <v>2</v>
      </c>
      <c r="E56" s="75">
        <v>2</v>
      </c>
      <c r="F56" s="76">
        <v>0</v>
      </c>
      <c r="H56" s="72"/>
      <c r="I56" s="48"/>
      <c r="J56" s="48" t="s">
        <v>31</v>
      </c>
      <c r="K56" s="48"/>
      <c r="L56" s="48"/>
      <c r="M56" s="48" t="s">
        <v>30</v>
      </c>
      <c r="N56" s="74"/>
      <c r="P56" s="72"/>
      <c r="Q56" s="48"/>
      <c r="R56" s="48"/>
      <c r="S56" s="48"/>
      <c r="T56" s="48"/>
      <c r="U56" s="48"/>
      <c r="V56" s="74"/>
    </row>
    <row r="57" spans="1:22" x14ac:dyDescent="0.15">
      <c r="A57" s="1"/>
      <c r="C57" s="94" t="s">
        <v>9</v>
      </c>
      <c r="D57" s="75">
        <v>4</v>
      </c>
      <c r="E57" s="75">
        <v>1</v>
      </c>
      <c r="F57" s="76">
        <v>3</v>
      </c>
      <c r="H57" s="72" t="s">
        <v>29</v>
      </c>
      <c r="I57" s="48"/>
      <c r="J57" s="48" t="s">
        <v>197</v>
      </c>
      <c r="K57" s="48" t="s">
        <v>55</v>
      </c>
      <c r="L57" s="48"/>
      <c r="M57" s="48"/>
      <c r="N57" s="74" t="s">
        <v>17</v>
      </c>
      <c r="P57" s="72"/>
      <c r="Q57" s="48"/>
      <c r="R57" s="48"/>
      <c r="S57" s="48"/>
      <c r="T57" s="48"/>
      <c r="U57" s="48"/>
      <c r="V57" s="74"/>
    </row>
    <row r="58" spans="1:22" x14ac:dyDescent="0.15">
      <c r="A58" s="1"/>
      <c r="C58" s="94" t="s">
        <v>11</v>
      </c>
      <c r="D58" s="75">
        <v>4</v>
      </c>
      <c r="E58" s="75">
        <v>1</v>
      </c>
      <c r="F58" s="76">
        <v>3</v>
      </c>
      <c r="H58" s="72"/>
      <c r="I58" s="48" t="s">
        <v>34</v>
      </c>
      <c r="J58" s="48" t="s">
        <v>51</v>
      </c>
      <c r="K58" s="48"/>
      <c r="L58" s="48" t="s">
        <v>50</v>
      </c>
      <c r="M58" s="48"/>
      <c r="N58" s="74" t="s">
        <v>47</v>
      </c>
      <c r="P58" s="72"/>
      <c r="Q58" s="48"/>
      <c r="R58" s="48"/>
      <c r="S58" s="48"/>
      <c r="T58" s="48"/>
      <c r="U58" s="48"/>
      <c r="V58" s="74"/>
    </row>
    <row r="59" spans="1:22" x14ac:dyDescent="0.15">
      <c r="A59" s="1"/>
      <c r="C59" s="94" t="s">
        <v>52</v>
      </c>
      <c r="D59" s="75">
        <v>4</v>
      </c>
      <c r="E59" s="75">
        <v>3</v>
      </c>
      <c r="F59" s="76">
        <v>1</v>
      </c>
      <c r="H59" s="72" t="s">
        <v>24</v>
      </c>
      <c r="I59" s="48"/>
      <c r="J59" s="48" t="s">
        <v>41</v>
      </c>
      <c r="K59" s="48"/>
      <c r="L59" s="48" t="s">
        <v>15</v>
      </c>
      <c r="M59" s="48"/>
      <c r="N59" s="74" t="s">
        <v>9</v>
      </c>
      <c r="P59" s="72"/>
      <c r="Q59" s="48"/>
      <c r="R59" s="48"/>
      <c r="S59" s="48"/>
      <c r="T59" s="48"/>
      <c r="U59" s="48"/>
      <c r="V59" s="74"/>
    </row>
    <row r="60" spans="1:22" x14ac:dyDescent="0.15">
      <c r="A60" s="1"/>
      <c r="C60" s="94" t="s">
        <v>35</v>
      </c>
      <c r="D60" s="75">
        <v>4</v>
      </c>
      <c r="E60" s="75">
        <v>2</v>
      </c>
      <c r="F60" s="76">
        <v>2</v>
      </c>
      <c r="H60" s="72" t="s">
        <v>210</v>
      </c>
      <c r="I60" s="48"/>
      <c r="J60" s="48"/>
      <c r="K60" s="48" t="s">
        <v>9</v>
      </c>
      <c r="L60" s="48"/>
      <c r="M60" s="48" t="s">
        <v>197</v>
      </c>
      <c r="N60" s="74" t="s">
        <v>31</v>
      </c>
      <c r="P60" s="72"/>
      <c r="Q60" s="48"/>
      <c r="R60" s="48"/>
      <c r="S60" s="48"/>
      <c r="T60" s="48"/>
      <c r="U60" s="48"/>
      <c r="V60" s="74"/>
    </row>
    <row r="61" spans="1:22" x14ac:dyDescent="0.15">
      <c r="A61" s="1"/>
      <c r="C61" s="94" t="s">
        <v>53</v>
      </c>
      <c r="D61" s="75">
        <v>4</v>
      </c>
      <c r="E61" s="75">
        <v>2</v>
      </c>
      <c r="F61" s="76">
        <v>2</v>
      </c>
      <c r="H61" s="72"/>
      <c r="I61" s="48" t="s">
        <v>56</v>
      </c>
      <c r="J61" s="48" t="s">
        <v>210</v>
      </c>
      <c r="K61" s="48"/>
      <c r="L61" s="48" t="s">
        <v>41</v>
      </c>
      <c r="M61" s="48" t="s">
        <v>22</v>
      </c>
      <c r="N61" s="74"/>
      <c r="P61" s="72"/>
      <c r="Q61" s="48"/>
      <c r="R61" s="48"/>
      <c r="S61" s="48"/>
      <c r="T61" s="48"/>
      <c r="U61" s="48"/>
      <c r="V61" s="74"/>
    </row>
    <row r="62" spans="1:22" x14ac:dyDescent="0.15">
      <c r="A62" s="1"/>
      <c r="C62" s="94" t="s">
        <v>18</v>
      </c>
      <c r="D62" s="75">
        <v>3</v>
      </c>
      <c r="E62" s="75">
        <v>3</v>
      </c>
      <c r="F62" s="76">
        <v>0</v>
      </c>
      <c r="H62" s="72"/>
      <c r="I62" s="48"/>
      <c r="J62" s="48" t="s">
        <v>56</v>
      </c>
      <c r="K62" s="48"/>
      <c r="L62" s="48" t="s">
        <v>16</v>
      </c>
      <c r="M62" s="48" t="s">
        <v>25</v>
      </c>
      <c r="N62" s="74"/>
      <c r="P62" s="72"/>
      <c r="Q62" s="48"/>
      <c r="R62" s="48"/>
      <c r="S62" s="48"/>
      <c r="T62" s="48"/>
      <c r="U62" s="48"/>
      <c r="V62" s="74"/>
    </row>
    <row r="63" spans="1:22" x14ac:dyDescent="0.15">
      <c r="A63" s="1"/>
      <c r="C63" s="94" t="s">
        <v>12</v>
      </c>
      <c r="D63" s="75">
        <v>4</v>
      </c>
      <c r="E63" s="75">
        <v>0</v>
      </c>
      <c r="F63" s="76">
        <v>4</v>
      </c>
      <c r="H63" s="72" t="s">
        <v>45</v>
      </c>
      <c r="I63" s="48" t="s">
        <v>28</v>
      </c>
      <c r="J63" s="48"/>
      <c r="K63" s="48"/>
      <c r="L63" s="48" t="s">
        <v>42</v>
      </c>
      <c r="M63" s="48" t="s">
        <v>211</v>
      </c>
      <c r="N63" s="74"/>
      <c r="P63" s="72"/>
      <c r="Q63" s="48"/>
      <c r="R63" s="48"/>
      <c r="S63" s="48"/>
      <c r="T63" s="48"/>
      <c r="U63" s="48"/>
      <c r="V63" s="74"/>
    </row>
    <row r="64" spans="1:22" x14ac:dyDescent="0.15">
      <c r="A64" s="1"/>
      <c r="C64" s="94" t="s">
        <v>56</v>
      </c>
      <c r="D64" s="75">
        <v>3</v>
      </c>
      <c r="E64" s="75">
        <v>1</v>
      </c>
      <c r="F64" s="76">
        <v>2</v>
      </c>
      <c r="H64" s="72"/>
      <c r="I64" s="48" t="s">
        <v>14</v>
      </c>
      <c r="J64" s="48" t="s">
        <v>200</v>
      </c>
      <c r="K64" s="48"/>
      <c r="L64" s="48"/>
      <c r="M64" s="48" t="s">
        <v>46</v>
      </c>
      <c r="N64" s="74"/>
      <c r="P64" s="72"/>
      <c r="Q64" s="48"/>
      <c r="R64" s="48"/>
      <c r="S64" s="48"/>
      <c r="T64" s="48"/>
      <c r="U64" s="48"/>
      <c r="V64" s="74"/>
    </row>
    <row r="65" spans="1:22" x14ac:dyDescent="0.15">
      <c r="A65" s="1"/>
      <c r="C65" s="94" t="s">
        <v>20</v>
      </c>
      <c r="D65" s="75">
        <v>4</v>
      </c>
      <c r="E65" s="75">
        <v>2</v>
      </c>
      <c r="F65" s="76">
        <v>2</v>
      </c>
      <c r="H65" s="72"/>
      <c r="I65" s="48" t="s">
        <v>211</v>
      </c>
      <c r="J65" s="48" t="s">
        <v>42</v>
      </c>
      <c r="K65" s="48"/>
      <c r="L65" s="48" t="s">
        <v>40</v>
      </c>
      <c r="M65" s="48"/>
      <c r="N65" s="74" t="s">
        <v>13</v>
      </c>
      <c r="P65" s="72"/>
      <c r="Q65" s="48"/>
      <c r="R65" s="48"/>
      <c r="S65" s="48"/>
      <c r="T65" s="48"/>
      <c r="U65" s="48"/>
      <c r="V65" s="74"/>
    </row>
    <row r="66" spans="1:22" x14ac:dyDescent="0.15">
      <c r="A66" s="1"/>
      <c r="C66" s="94" t="s">
        <v>27</v>
      </c>
      <c r="D66" s="75">
        <v>4</v>
      </c>
      <c r="E66" s="75">
        <v>2</v>
      </c>
      <c r="F66" s="76">
        <v>2</v>
      </c>
      <c r="H66" s="72" t="s">
        <v>212</v>
      </c>
      <c r="I66" s="48"/>
      <c r="J66" s="48" t="s">
        <v>9</v>
      </c>
      <c r="K66" s="48"/>
      <c r="L66" s="48" t="s">
        <v>209</v>
      </c>
      <c r="M66" s="48" t="s">
        <v>35</v>
      </c>
      <c r="N66" s="74"/>
      <c r="P66" s="72"/>
      <c r="Q66" s="48"/>
      <c r="R66" s="48"/>
      <c r="S66" s="48"/>
      <c r="T66" s="48"/>
      <c r="U66" s="48"/>
      <c r="V66" s="74"/>
    </row>
    <row r="67" spans="1:22" x14ac:dyDescent="0.15">
      <c r="A67" s="1"/>
      <c r="C67" s="94" t="s">
        <v>46</v>
      </c>
      <c r="D67" s="75">
        <v>4</v>
      </c>
      <c r="E67" s="75">
        <v>2</v>
      </c>
      <c r="F67" s="76">
        <v>2</v>
      </c>
      <c r="H67" s="72" t="s">
        <v>207</v>
      </c>
      <c r="I67" s="48"/>
      <c r="J67" s="48" t="s">
        <v>15</v>
      </c>
      <c r="K67" s="48"/>
      <c r="L67" s="48" t="s">
        <v>30</v>
      </c>
      <c r="M67" s="48" t="s">
        <v>36</v>
      </c>
      <c r="N67" s="74"/>
      <c r="P67" s="72"/>
      <c r="Q67" s="48"/>
      <c r="R67" s="48"/>
      <c r="S67" s="48"/>
      <c r="T67" s="48"/>
      <c r="U67" s="48"/>
      <c r="V67" s="74"/>
    </row>
    <row r="68" spans="1:22" x14ac:dyDescent="0.15">
      <c r="A68" s="1"/>
      <c r="C68" s="94" t="s">
        <v>30</v>
      </c>
      <c r="D68" s="75">
        <v>4</v>
      </c>
      <c r="E68" s="75">
        <v>0</v>
      </c>
      <c r="F68" s="76">
        <v>4</v>
      </c>
      <c r="H68" s="72" t="s">
        <v>196</v>
      </c>
      <c r="I68" s="48"/>
      <c r="J68" s="48" t="s">
        <v>212</v>
      </c>
      <c r="K68" s="48"/>
      <c r="L68" s="48" t="s">
        <v>208</v>
      </c>
      <c r="M68" s="48" t="s">
        <v>23</v>
      </c>
      <c r="N68" s="74"/>
      <c r="P68" s="72"/>
      <c r="Q68" s="48"/>
      <c r="R68" s="48"/>
      <c r="S68" s="48"/>
      <c r="T68" s="48"/>
      <c r="U68" s="48"/>
      <c r="V68" s="74"/>
    </row>
    <row r="69" spans="1:22" x14ac:dyDescent="0.15">
      <c r="A69" s="1"/>
      <c r="C69" s="94" t="s">
        <v>26</v>
      </c>
      <c r="D69" s="75">
        <v>3</v>
      </c>
      <c r="E69" s="75">
        <v>2</v>
      </c>
      <c r="F69" s="76">
        <v>1</v>
      </c>
      <c r="H69" s="72" t="s">
        <v>12</v>
      </c>
      <c r="I69" s="48"/>
      <c r="J69" s="48"/>
      <c r="K69" s="48"/>
      <c r="L69" s="48" t="s">
        <v>29</v>
      </c>
      <c r="M69" s="48"/>
      <c r="N69" s="74" t="s">
        <v>196</v>
      </c>
      <c r="P69" s="72"/>
      <c r="Q69" s="48"/>
      <c r="R69" s="48"/>
      <c r="S69" s="48"/>
      <c r="T69" s="48"/>
      <c r="U69" s="48"/>
      <c r="V69" s="74"/>
    </row>
    <row r="70" spans="1:22" x14ac:dyDescent="0.15">
      <c r="A70" s="1"/>
      <c r="C70" s="94" t="s">
        <v>25</v>
      </c>
      <c r="D70" s="75">
        <v>3</v>
      </c>
      <c r="E70" s="75">
        <v>2</v>
      </c>
      <c r="F70" s="76">
        <v>1</v>
      </c>
      <c r="H70" s="72"/>
      <c r="I70" s="48" t="s">
        <v>12</v>
      </c>
      <c r="J70" s="48"/>
      <c r="K70" s="48" t="s">
        <v>29</v>
      </c>
      <c r="L70" s="48"/>
      <c r="M70" s="48" t="s">
        <v>200</v>
      </c>
      <c r="N70" s="74"/>
      <c r="P70" s="72"/>
      <c r="Q70" s="48"/>
      <c r="R70" s="48"/>
      <c r="S70" s="48"/>
      <c r="T70" s="48"/>
      <c r="U70" s="48"/>
      <c r="V70" s="74"/>
    </row>
    <row r="71" spans="1:22" x14ac:dyDescent="0.15">
      <c r="A71" s="1"/>
      <c r="C71" s="94" t="s">
        <v>16</v>
      </c>
      <c r="D71" s="75">
        <v>4</v>
      </c>
      <c r="E71" s="75">
        <v>2</v>
      </c>
      <c r="F71" s="76">
        <v>2</v>
      </c>
      <c r="H71" s="72" t="s">
        <v>46</v>
      </c>
      <c r="I71" s="48"/>
      <c r="J71" s="48" t="s">
        <v>199</v>
      </c>
      <c r="K71" s="48"/>
      <c r="L71" s="48" t="s">
        <v>200</v>
      </c>
      <c r="M71" s="48" t="s">
        <v>40</v>
      </c>
      <c r="N71" s="74"/>
      <c r="P71" s="72"/>
      <c r="Q71" s="48"/>
      <c r="R71" s="48"/>
      <c r="S71" s="48"/>
      <c r="T71" s="48"/>
      <c r="U71" s="48"/>
      <c r="V71" s="74"/>
    </row>
    <row r="72" spans="1:22" x14ac:dyDescent="0.15">
      <c r="A72" s="1"/>
      <c r="C72" s="94" t="s">
        <v>33</v>
      </c>
      <c r="D72" s="75">
        <v>3</v>
      </c>
      <c r="E72" s="75">
        <v>2</v>
      </c>
      <c r="F72" s="76">
        <v>1</v>
      </c>
      <c r="H72" s="72"/>
      <c r="I72" s="48"/>
      <c r="J72" s="48" t="s">
        <v>52</v>
      </c>
      <c r="K72" s="48"/>
      <c r="L72" s="48" t="s">
        <v>53</v>
      </c>
      <c r="M72" s="48" t="s">
        <v>199</v>
      </c>
      <c r="N72" s="74"/>
      <c r="P72" s="72"/>
      <c r="Q72" s="48"/>
      <c r="R72" s="48"/>
      <c r="S72" s="48"/>
      <c r="T72" s="48"/>
      <c r="U72" s="48"/>
      <c r="V72" s="74"/>
    </row>
    <row r="73" spans="1:22" x14ac:dyDescent="0.15">
      <c r="A73" s="1"/>
      <c r="C73" s="94" t="s">
        <v>19</v>
      </c>
      <c r="D73" s="75">
        <v>3</v>
      </c>
      <c r="E73" s="75">
        <v>2</v>
      </c>
      <c r="F73" s="76">
        <v>1</v>
      </c>
      <c r="H73" s="72"/>
      <c r="I73" s="48" t="s">
        <v>20</v>
      </c>
      <c r="J73" s="48"/>
      <c r="K73" s="48"/>
      <c r="L73" s="48" t="s">
        <v>44</v>
      </c>
      <c r="M73" s="48" t="s">
        <v>12</v>
      </c>
      <c r="N73" s="74"/>
      <c r="P73" s="72"/>
      <c r="Q73" s="48"/>
      <c r="R73" s="48"/>
      <c r="S73" s="48"/>
      <c r="T73" s="48"/>
      <c r="U73" s="48"/>
      <c r="V73" s="74"/>
    </row>
    <row r="74" spans="1:22" x14ac:dyDescent="0.15">
      <c r="A74" s="1"/>
      <c r="C74" s="95" t="s">
        <v>22</v>
      </c>
      <c r="D74" s="81">
        <v>3</v>
      </c>
      <c r="E74" s="81">
        <v>2</v>
      </c>
      <c r="F74" s="82">
        <v>1</v>
      </c>
      <c r="H74" s="77"/>
      <c r="I74" s="49"/>
      <c r="J74" s="49" t="s">
        <v>10</v>
      </c>
      <c r="K74" s="49"/>
      <c r="L74" s="49" t="s">
        <v>21</v>
      </c>
      <c r="M74" s="49" t="s">
        <v>14</v>
      </c>
      <c r="N74" s="78"/>
      <c r="P74" s="77"/>
      <c r="Q74" s="49"/>
      <c r="R74" s="49"/>
      <c r="S74" s="49"/>
      <c r="T74" s="49"/>
      <c r="U74" s="49"/>
      <c r="V74" s="78"/>
    </row>
    <row r="77" spans="1:22" x14ac:dyDescent="0.15">
      <c r="A77" s="1"/>
      <c r="B77" s="96" t="s">
        <v>58</v>
      </c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8"/>
    </row>
    <row r="78" spans="1:22" x14ac:dyDescent="0.15">
      <c r="A78" s="1"/>
    </row>
    <row r="79" spans="1:22" x14ac:dyDescent="0.15">
      <c r="A79" s="1"/>
      <c r="C79" s="84" t="s">
        <v>1</v>
      </c>
      <c r="D79" s="84" t="s">
        <v>111</v>
      </c>
      <c r="E79" s="53" t="s">
        <v>112</v>
      </c>
      <c r="F79" s="54" t="s">
        <v>113</v>
      </c>
      <c r="H79" s="84" t="s">
        <v>103</v>
      </c>
      <c r="I79" s="53" t="s">
        <v>104</v>
      </c>
      <c r="J79" s="53" t="s">
        <v>105</v>
      </c>
      <c r="K79" s="53" t="s">
        <v>106</v>
      </c>
      <c r="L79" s="53" t="s">
        <v>107</v>
      </c>
      <c r="M79" s="53" t="s">
        <v>108</v>
      </c>
      <c r="N79" s="54" t="s">
        <v>109</v>
      </c>
    </row>
    <row r="80" spans="1:22" x14ac:dyDescent="0.15">
      <c r="A80" s="1"/>
      <c r="C80" s="94"/>
      <c r="D80" s="92"/>
      <c r="E80" s="92"/>
      <c r="F80" s="93"/>
      <c r="H80" s="89"/>
      <c r="I80" s="64"/>
      <c r="J80" s="64"/>
      <c r="K80" s="90"/>
      <c r="L80" s="64"/>
      <c r="M80" s="64"/>
      <c r="N80" s="91"/>
    </row>
    <row r="81" spans="1:14" x14ac:dyDescent="0.15">
      <c r="A81" s="1"/>
      <c r="C81" s="94"/>
      <c r="D81" s="75"/>
      <c r="E81" s="75"/>
      <c r="F81" s="76"/>
      <c r="H81" s="72"/>
      <c r="I81" s="48"/>
      <c r="J81" s="48"/>
      <c r="K81" s="48"/>
      <c r="L81" s="48"/>
      <c r="M81" s="48"/>
      <c r="N81" s="74"/>
    </row>
    <row r="82" spans="1:14" x14ac:dyDescent="0.15">
      <c r="A82" s="1"/>
      <c r="C82" s="94"/>
      <c r="D82" s="75"/>
      <c r="E82" s="75"/>
      <c r="F82" s="76"/>
      <c r="H82" s="72"/>
      <c r="I82" s="48"/>
      <c r="J82" s="48"/>
      <c r="K82" s="48"/>
      <c r="L82" s="48"/>
      <c r="M82" s="48"/>
      <c r="N82" s="74"/>
    </row>
    <row r="83" spans="1:14" x14ac:dyDescent="0.15">
      <c r="A83" s="1"/>
      <c r="C83" s="94"/>
      <c r="D83" s="75"/>
      <c r="E83" s="75"/>
      <c r="F83" s="76"/>
      <c r="H83" s="72"/>
      <c r="I83" s="48"/>
      <c r="J83" s="48"/>
      <c r="K83" s="48"/>
      <c r="L83" s="48"/>
      <c r="M83" s="48"/>
      <c r="N83" s="74"/>
    </row>
    <row r="84" spans="1:14" x14ac:dyDescent="0.15">
      <c r="A84" s="1"/>
      <c r="C84" s="94"/>
      <c r="D84" s="75"/>
      <c r="E84" s="75"/>
      <c r="F84" s="76"/>
      <c r="H84" s="72"/>
      <c r="I84" s="48"/>
      <c r="J84" s="48"/>
      <c r="K84" s="48"/>
      <c r="L84" s="48"/>
      <c r="M84" s="48"/>
      <c r="N84" s="74"/>
    </row>
    <row r="85" spans="1:14" x14ac:dyDescent="0.15">
      <c r="A85" s="1"/>
      <c r="C85" s="94"/>
      <c r="D85" s="75"/>
      <c r="E85" s="75"/>
      <c r="F85" s="76"/>
      <c r="H85" s="72"/>
      <c r="I85" s="48"/>
      <c r="J85" s="48"/>
      <c r="K85" s="48"/>
      <c r="L85" s="48"/>
      <c r="M85" s="48"/>
      <c r="N85" s="74"/>
    </row>
    <row r="86" spans="1:14" x14ac:dyDescent="0.15">
      <c r="A86" s="1"/>
      <c r="C86" s="94"/>
      <c r="D86" s="75"/>
      <c r="E86" s="75"/>
      <c r="F86" s="76"/>
      <c r="H86" s="72"/>
      <c r="I86" s="48"/>
      <c r="J86" s="48"/>
      <c r="K86" s="48"/>
      <c r="L86" s="48"/>
      <c r="M86" s="48"/>
      <c r="N86" s="74"/>
    </row>
    <row r="87" spans="1:14" x14ac:dyDescent="0.15">
      <c r="A87" s="1"/>
      <c r="C87" s="94"/>
      <c r="D87" s="75"/>
      <c r="E87" s="75"/>
      <c r="F87" s="76"/>
      <c r="H87" s="72"/>
      <c r="I87" s="48"/>
      <c r="J87" s="48"/>
      <c r="K87" s="48"/>
      <c r="L87" s="48"/>
      <c r="M87" s="48"/>
      <c r="N87" s="74"/>
    </row>
    <row r="88" spans="1:14" x14ac:dyDescent="0.15">
      <c r="A88" s="1"/>
      <c r="C88" s="94"/>
      <c r="D88" s="75"/>
      <c r="E88" s="75"/>
      <c r="F88" s="76"/>
      <c r="H88" s="72"/>
      <c r="I88" s="48"/>
      <c r="J88" s="48"/>
      <c r="K88" s="48"/>
      <c r="L88" s="48"/>
      <c r="M88" s="48"/>
      <c r="N88" s="74"/>
    </row>
    <row r="89" spans="1:14" x14ac:dyDescent="0.15">
      <c r="A89" s="1"/>
      <c r="C89" s="94"/>
      <c r="D89" s="75"/>
      <c r="E89" s="75"/>
      <c r="F89" s="76"/>
      <c r="H89" s="72"/>
      <c r="I89" s="48"/>
      <c r="J89" s="48"/>
      <c r="K89" s="48"/>
      <c r="L89" s="48"/>
      <c r="M89" s="48"/>
      <c r="N89" s="74"/>
    </row>
    <row r="90" spans="1:14" x14ac:dyDescent="0.15">
      <c r="A90" s="1"/>
      <c r="C90" s="94"/>
      <c r="D90" s="75"/>
      <c r="E90" s="75"/>
      <c r="F90" s="76"/>
      <c r="H90" s="72"/>
      <c r="I90" s="48"/>
      <c r="J90" s="48"/>
      <c r="K90" s="48"/>
      <c r="L90" s="48"/>
      <c r="M90" s="48"/>
      <c r="N90" s="74"/>
    </row>
    <row r="91" spans="1:14" x14ac:dyDescent="0.15">
      <c r="A91" s="1"/>
      <c r="C91" s="94"/>
      <c r="D91" s="75"/>
      <c r="E91" s="75"/>
      <c r="F91" s="76"/>
      <c r="H91" s="72"/>
      <c r="I91" s="48"/>
      <c r="J91" s="48"/>
      <c r="K91" s="48"/>
      <c r="L91" s="48"/>
      <c r="M91" s="48"/>
      <c r="N91" s="74"/>
    </row>
    <row r="92" spans="1:14" x14ac:dyDescent="0.15">
      <c r="A92" s="1"/>
      <c r="C92" s="94"/>
      <c r="D92" s="75"/>
      <c r="E92" s="75"/>
      <c r="F92" s="76"/>
      <c r="H92" s="72"/>
      <c r="I92" s="48"/>
      <c r="J92" s="48"/>
      <c r="K92" s="48"/>
      <c r="L92" s="48"/>
      <c r="M92" s="48"/>
      <c r="N92" s="74"/>
    </row>
    <row r="93" spans="1:14" x14ac:dyDescent="0.15">
      <c r="A93" s="1"/>
      <c r="C93" s="94"/>
      <c r="D93" s="75"/>
      <c r="E93" s="75"/>
      <c r="F93" s="76"/>
      <c r="H93" s="89"/>
      <c r="I93" s="64"/>
      <c r="J93" s="64"/>
      <c r="K93" s="90"/>
      <c r="L93" s="64"/>
      <c r="M93" s="64"/>
      <c r="N93" s="91"/>
    </row>
    <row r="94" spans="1:14" x14ac:dyDescent="0.15">
      <c r="A94" s="1"/>
      <c r="C94" s="94"/>
      <c r="D94" s="75"/>
      <c r="E94" s="75"/>
      <c r="F94" s="76"/>
      <c r="H94" s="72"/>
      <c r="I94" s="48"/>
      <c r="J94" s="48"/>
      <c r="K94" s="48"/>
      <c r="L94" s="48"/>
      <c r="M94" s="48"/>
      <c r="N94" s="74"/>
    </row>
    <row r="95" spans="1:14" x14ac:dyDescent="0.15">
      <c r="A95" s="1"/>
      <c r="C95" s="94"/>
      <c r="D95" s="75"/>
      <c r="E95" s="75"/>
      <c r="F95" s="76"/>
      <c r="H95" s="72"/>
      <c r="I95" s="48"/>
      <c r="J95" s="48"/>
      <c r="K95" s="48"/>
      <c r="L95" s="48"/>
      <c r="M95" s="48"/>
      <c r="N95" s="74"/>
    </row>
    <row r="96" spans="1:14" x14ac:dyDescent="0.15">
      <c r="A96" s="1"/>
      <c r="C96" s="95"/>
      <c r="D96" s="81"/>
      <c r="E96" s="81"/>
      <c r="F96" s="82"/>
      <c r="H96" s="77"/>
      <c r="I96" s="49"/>
      <c r="J96" s="49"/>
      <c r="K96" s="49"/>
      <c r="L96" s="49"/>
      <c r="M96" s="49"/>
      <c r="N96" s="78"/>
    </row>
    <row r="98" spans="1:9" x14ac:dyDescent="0.15">
      <c r="A98" s="1"/>
      <c r="I98" s="5"/>
    </row>
    <row r="99" spans="1:9" x14ac:dyDescent="0.15">
      <c r="A99" s="1"/>
    </row>
  </sheetData>
  <sortState ref="B25:C37">
    <sortCondition ref="B25:B37"/>
  </sortState>
  <mergeCells count="6">
    <mergeCell ref="H19:N19"/>
    <mergeCell ref="H39:N39"/>
    <mergeCell ref="B18:C18"/>
    <mergeCell ref="B38:C38"/>
    <mergeCell ref="P19:V19"/>
    <mergeCell ref="P39:V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204"/>
  <sheetViews>
    <sheetView showGridLines="0" topLeftCell="A37" zoomScaleNormal="100" workbookViewId="0">
      <selection activeCell="J148" sqref="J148"/>
    </sheetView>
  </sheetViews>
  <sheetFormatPr defaultRowHeight="10.5" customHeight="1" x14ac:dyDescent="0.2"/>
  <cols>
    <col min="1" max="1" width="3.42578125" style="8" customWidth="1"/>
    <col min="2" max="2" width="18.7109375" style="19" bestFit="1" customWidth="1"/>
    <col min="3" max="3" width="7.85546875" style="44" customWidth="1"/>
    <col min="4" max="4" width="8.140625" style="44" bestFit="1" customWidth="1"/>
    <col min="5" max="5" width="8.140625" style="44" customWidth="1"/>
    <col min="6" max="7" width="6.7109375" style="9" customWidth="1"/>
    <col min="8" max="8" width="6.7109375" style="10" customWidth="1"/>
    <col min="9" max="10" width="6.7109375" style="9" customWidth="1"/>
    <col min="11" max="11" width="6.7109375" style="10" customWidth="1"/>
    <col min="12" max="18" width="6.7109375" style="9" customWidth="1"/>
    <col min="19" max="19" width="5.42578125" style="8" customWidth="1"/>
    <col min="20" max="20" width="18.7109375" style="8" customWidth="1"/>
    <col min="21" max="21" width="7.140625" style="8" customWidth="1"/>
    <col min="22" max="22" width="8.28515625" style="9" customWidth="1"/>
    <col min="23" max="23" width="7.140625" style="9" customWidth="1"/>
    <col min="24" max="24" width="6.7109375" style="8" customWidth="1"/>
    <col min="25" max="25" width="6.7109375" style="12" customWidth="1"/>
    <col min="26" max="27" width="6.7109375" style="8" customWidth="1"/>
    <col min="28" max="28" width="6.7109375" style="12" customWidth="1"/>
    <col min="29" max="36" width="6.7109375" style="8" customWidth="1"/>
    <col min="37" max="16384" width="9.140625" style="8"/>
  </cols>
  <sheetData>
    <row r="2" spans="2:36" ht="10.5" customHeight="1" x14ac:dyDescent="0.2">
      <c r="K2" s="47" t="s">
        <v>100</v>
      </c>
      <c r="L2" s="44"/>
      <c r="M2" s="44"/>
      <c r="N2" s="157" t="s">
        <v>135</v>
      </c>
      <c r="O2" s="158"/>
      <c r="P2" s="158"/>
      <c r="Q2" s="158"/>
      <c r="R2" s="159"/>
      <c r="S2" s="44" t="s">
        <v>99</v>
      </c>
      <c r="T2" s="96" t="s">
        <v>227</v>
      </c>
      <c r="U2" s="97"/>
      <c r="V2" s="97"/>
      <c r="W2" s="117"/>
      <c r="X2" s="97"/>
      <c r="Y2" s="98"/>
    </row>
    <row r="4" spans="2:36" ht="10.5" customHeight="1" x14ac:dyDescent="0.2">
      <c r="B4" s="96" t="s">
        <v>226</v>
      </c>
      <c r="C4" s="97"/>
      <c r="D4" s="97"/>
      <c r="E4" s="11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8"/>
      <c r="T4" s="96" t="s">
        <v>226</v>
      </c>
      <c r="U4" s="97"/>
      <c r="V4" s="97"/>
      <c r="W4" s="11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8"/>
    </row>
    <row r="6" spans="2:36" ht="10.5" customHeight="1" x14ac:dyDescent="0.2">
      <c r="B6" s="131" t="s">
        <v>98</v>
      </c>
      <c r="C6" s="126" t="s">
        <v>79</v>
      </c>
      <c r="D6" s="126" t="s">
        <v>91</v>
      </c>
      <c r="E6" s="132" t="s">
        <v>198</v>
      </c>
      <c r="F6" s="55" t="s">
        <v>59</v>
      </c>
      <c r="G6" s="51" t="s">
        <v>60</v>
      </c>
      <c r="H6" s="52" t="s">
        <v>61</v>
      </c>
      <c r="I6" s="53" t="s">
        <v>65</v>
      </c>
      <c r="J6" s="51" t="s">
        <v>62</v>
      </c>
      <c r="K6" s="51" t="s">
        <v>63</v>
      </c>
      <c r="L6" s="52" t="s">
        <v>64</v>
      </c>
      <c r="M6" s="53" t="s">
        <v>67</v>
      </c>
      <c r="N6" s="53" t="s">
        <v>68</v>
      </c>
      <c r="O6" s="53" t="s">
        <v>71</v>
      </c>
      <c r="P6" s="53" t="s">
        <v>69</v>
      </c>
      <c r="Q6" s="53" t="s">
        <v>70</v>
      </c>
      <c r="R6" s="54" t="s">
        <v>66</v>
      </c>
      <c r="T6" s="131" t="s">
        <v>98</v>
      </c>
      <c r="U6" s="126" t="s">
        <v>79</v>
      </c>
      <c r="V6" s="126" t="s">
        <v>91</v>
      </c>
      <c r="W6" s="132" t="s">
        <v>198</v>
      </c>
      <c r="X6" s="55" t="s">
        <v>59</v>
      </c>
      <c r="Y6" s="51" t="s">
        <v>60</v>
      </c>
      <c r="Z6" s="52" t="s">
        <v>61</v>
      </c>
      <c r="AA6" s="53" t="s">
        <v>65</v>
      </c>
      <c r="AB6" s="51" t="s">
        <v>62</v>
      </c>
      <c r="AC6" s="51" t="s">
        <v>63</v>
      </c>
      <c r="AD6" s="52" t="s">
        <v>64</v>
      </c>
      <c r="AE6" s="53" t="s">
        <v>67</v>
      </c>
      <c r="AF6" s="53" t="s">
        <v>68</v>
      </c>
      <c r="AG6" s="53" t="s">
        <v>71</v>
      </c>
      <c r="AH6" s="53" t="s">
        <v>69</v>
      </c>
      <c r="AI6" s="53" t="s">
        <v>70</v>
      </c>
      <c r="AJ6" s="54" t="s">
        <v>66</v>
      </c>
    </row>
    <row r="7" spans="2:36" ht="10.5" customHeight="1" x14ac:dyDescent="0.2">
      <c r="B7" s="138" t="s">
        <v>117</v>
      </c>
      <c r="C7" s="122" t="s">
        <v>31</v>
      </c>
      <c r="D7" s="130" t="s">
        <v>130</v>
      </c>
      <c r="E7" s="125"/>
      <c r="F7" s="123"/>
      <c r="G7" s="124"/>
      <c r="H7" s="50" t="str">
        <f>IF(G7="","",F7/G7)</f>
        <v/>
      </c>
      <c r="I7" s="122">
        <v>0</v>
      </c>
      <c r="J7" s="124"/>
      <c r="K7" s="124"/>
      <c r="L7" s="50">
        <v>0.66700000000000004</v>
      </c>
      <c r="M7" s="122">
        <v>6.6</v>
      </c>
      <c r="N7" s="122">
        <v>2</v>
      </c>
      <c r="O7" s="122">
        <v>1.4</v>
      </c>
      <c r="P7" s="122">
        <v>0.4</v>
      </c>
      <c r="Q7" s="122">
        <v>0.8</v>
      </c>
      <c r="R7" s="125">
        <v>20.8</v>
      </c>
      <c r="T7" s="138" t="s">
        <v>223</v>
      </c>
      <c r="U7" s="122" t="s">
        <v>32</v>
      </c>
      <c r="V7" s="130"/>
      <c r="W7" s="125"/>
      <c r="X7" s="123"/>
      <c r="Y7" s="124"/>
      <c r="Z7" s="50" t="str">
        <f>IF(Y7="","",X7/Y7)</f>
        <v/>
      </c>
      <c r="AA7" s="122"/>
      <c r="AB7" s="124"/>
      <c r="AC7" s="124"/>
      <c r="AD7" s="50" t="str">
        <f>IF(AC7="","",AB7/AC7)</f>
        <v/>
      </c>
      <c r="AE7" s="122"/>
      <c r="AF7" s="122"/>
      <c r="AG7" s="122"/>
      <c r="AH7" s="122"/>
      <c r="AI7" s="122"/>
      <c r="AJ7" s="125"/>
    </row>
    <row r="8" spans="2:36" ht="10.5" customHeight="1" x14ac:dyDescent="0.2">
      <c r="B8" s="139" t="s">
        <v>118</v>
      </c>
      <c r="C8" s="23" t="s">
        <v>48</v>
      </c>
      <c r="D8" s="118" t="s">
        <v>130</v>
      </c>
      <c r="E8" s="26"/>
      <c r="F8" s="120"/>
      <c r="G8" s="24"/>
      <c r="H8" s="25" t="str">
        <f t="shared" ref="H8:H20" si="0">IF(G8="","",F8/G8)</f>
        <v/>
      </c>
      <c r="I8" s="23"/>
      <c r="J8" s="24"/>
      <c r="K8" s="24"/>
      <c r="L8" s="25" t="str">
        <f t="shared" ref="L8:L19" si="1">IF(K8="","",J8/K8)</f>
        <v/>
      </c>
      <c r="M8" s="23"/>
      <c r="N8" s="23"/>
      <c r="O8" s="23"/>
      <c r="P8" s="23"/>
      <c r="Q8" s="23"/>
      <c r="R8" s="26"/>
      <c r="T8" s="139" t="s">
        <v>225</v>
      </c>
      <c r="U8" s="23" t="s">
        <v>25</v>
      </c>
      <c r="V8" s="118"/>
      <c r="W8" s="26"/>
      <c r="X8" s="120"/>
      <c r="Y8" s="24"/>
      <c r="Z8" s="25" t="str">
        <f t="shared" ref="Z8:Z20" si="2">IF(Y8="","",X8/Y8)</f>
        <v/>
      </c>
      <c r="AA8" s="23"/>
      <c r="AB8" s="24"/>
      <c r="AC8" s="24"/>
      <c r="AD8" s="25" t="str">
        <f t="shared" ref="AD8:AD19" si="3">IF(AC8="","",AB8/AC8)</f>
        <v/>
      </c>
      <c r="AE8" s="23"/>
      <c r="AF8" s="23"/>
      <c r="AG8" s="23"/>
      <c r="AH8" s="23"/>
      <c r="AI8" s="23"/>
      <c r="AJ8" s="26"/>
    </row>
    <row r="9" spans="2:36" ht="10.5" customHeight="1" x14ac:dyDescent="0.2">
      <c r="B9" s="139" t="s">
        <v>119</v>
      </c>
      <c r="C9" s="23" t="s">
        <v>9</v>
      </c>
      <c r="D9" s="118" t="s">
        <v>84</v>
      </c>
      <c r="E9" s="26"/>
      <c r="F9" s="120"/>
      <c r="G9" s="24"/>
      <c r="H9" s="25" t="str">
        <f t="shared" si="0"/>
        <v/>
      </c>
      <c r="I9" s="23"/>
      <c r="J9" s="24"/>
      <c r="K9" s="24"/>
      <c r="L9" s="25" t="str">
        <f t="shared" si="1"/>
        <v/>
      </c>
      <c r="M9" s="23"/>
      <c r="N9" s="23"/>
      <c r="O9" s="23"/>
      <c r="P9" s="23"/>
      <c r="Q9" s="23"/>
      <c r="R9" s="26"/>
      <c r="T9" s="139" t="s">
        <v>222</v>
      </c>
      <c r="U9" s="23" t="s">
        <v>27</v>
      </c>
      <c r="V9" s="118"/>
      <c r="W9" s="26"/>
      <c r="X9" s="120"/>
      <c r="Y9" s="24"/>
      <c r="Z9" s="25" t="str">
        <f t="shared" si="2"/>
        <v/>
      </c>
      <c r="AA9" s="23"/>
      <c r="AB9" s="24"/>
      <c r="AC9" s="24"/>
      <c r="AD9" s="25" t="str">
        <f t="shared" si="3"/>
        <v/>
      </c>
      <c r="AE9" s="23"/>
      <c r="AF9" s="23"/>
      <c r="AG9" s="23"/>
      <c r="AH9" s="23"/>
      <c r="AI9" s="23"/>
      <c r="AJ9" s="26"/>
    </row>
    <row r="10" spans="2:36" ht="10.5" customHeight="1" x14ac:dyDescent="0.2">
      <c r="B10" s="139" t="s">
        <v>120</v>
      </c>
      <c r="C10" s="23" t="s">
        <v>40</v>
      </c>
      <c r="D10" s="118" t="s">
        <v>131</v>
      </c>
      <c r="E10" s="26"/>
      <c r="F10" s="120"/>
      <c r="G10" s="24"/>
      <c r="H10" s="25" t="str">
        <f t="shared" si="0"/>
        <v/>
      </c>
      <c r="I10" s="23"/>
      <c r="J10" s="24"/>
      <c r="K10" s="24"/>
      <c r="L10" s="25" t="str">
        <f t="shared" si="1"/>
        <v/>
      </c>
      <c r="M10" s="23"/>
      <c r="N10" s="23"/>
      <c r="O10" s="23"/>
      <c r="P10" s="23"/>
      <c r="Q10" s="23"/>
      <c r="R10" s="26"/>
      <c r="T10" s="139" t="s">
        <v>221</v>
      </c>
      <c r="U10" s="23" t="s">
        <v>33</v>
      </c>
      <c r="V10" s="118"/>
      <c r="W10" s="26"/>
      <c r="X10" s="120"/>
      <c r="Y10" s="24"/>
      <c r="Z10" s="25" t="str">
        <f t="shared" si="2"/>
        <v/>
      </c>
      <c r="AA10" s="23"/>
      <c r="AB10" s="24"/>
      <c r="AC10" s="24"/>
      <c r="AD10" s="25" t="str">
        <f t="shared" si="3"/>
        <v/>
      </c>
      <c r="AE10" s="23"/>
      <c r="AF10" s="23"/>
      <c r="AG10" s="23"/>
      <c r="AH10" s="23"/>
      <c r="AI10" s="23"/>
      <c r="AJ10" s="26"/>
    </row>
    <row r="11" spans="2:36" ht="10.5" customHeight="1" x14ac:dyDescent="0.2">
      <c r="B11" s="139" t="s">
        <v>125</v>
      </c>
      <c r="C11" s="23" t="s">
        <v>53</v>
      </c>
      <c r="D11" s="118" t="s">
        <v>87</v>
      </c>
      <c r="E11" s="26"/>
      <c r="F11" s="120"/>
      <c r="G11" s="24"/>
      <c r="H11" s="25" t="str">
        <f t="shared" si="0"/>
        <v/>
      </c>
      <c r="I11" s="23"/>
      <c r="J11" s="24"/>
      <c r="K11" s="24"/>
      <c r="L11" s="25" t="str">
        <f t="shared" si="1"/>
        <v/>
      </c>
      <c r="M11" s="23"/>
      <c r="N11" s="23"/>
      <c r="O11" s="23"/>
      <c r="P11" s="23"/>
      <c r="Q11" s="23"/>
      <c r="R11" s="26"/>
      <c r="T11" s="139" t="s">
        <v>213</v>
      </c>
      <c r="U11" s="23" t="s">
        <v>21</v>
      </c>
      <c r="V11" s="118"/>
      <c r="W11" s="26"/>
      <c r="X11" s="120"/>
      <c r="Y11" s="24"/>
      <c r="Z11" s="25" t="str">
        <f t="shared" si="2"/>
        <v/>
      </c>
      <c r="AA11" s="23"/>
      <c r="AB11" s="24"/>
      <c r="AC11" s="24"/>
      <c r="AD11" s="25" t="str">
        <f t="shared" si="3"/>
        <v/>
      </c>
      <c r="AE11" s="23"/>
      <c r="AF11" s="23"/>
      <c r="AG11" s="23"/>
      <c r="AH11" s="23"/>
      <c r="AI11" s="23"/>
      <c r="AJ11" s="26"/>
    </row>
    <row r="12" spans="2:36" ht="10.5" customHeight="1" x14ac:dyDescent="0.2">
      <c r="B12" s="139" t="s">
        <v>123</v>
      </c>
      <c r="C12" s="23" t="s">
        <v>29</v>
      </c>
      <c r="D12" s="118" t="s">
        <v>132</v>
      </c>
      <c r="E12" s="26"/>
      <c r="F12" s="120"/>
      <c r="G12" s="24"/>
      <c r="H12" s="25" t="str">
        <f t="shared" si="0"/>
        <v/>
      </c>
      <c r="I12" s="23"/>
      <c r="J12" s="24"/>
      <c r="K12" s="24"/>
      <c r="L12" s="25" t="str">
        <f t="shared" si="1"/>
        <v/>
      </c>
      <c r="M12" s="23"/>
      <c r="N12" s="23"/>
      <c r="O12" s="23"/>
      <c r="P12" s="23"/>
      <c r="Q12" s="23"/>
      <c r="R12" s="26"/>
      <c r="T12" s="139" t="s">
        <v>219</v>
      </c>
      <c r="U12" s="23" t="s">
        <v>31</v>
      </c>
      <c r="V12" s="118"/>
      <c r="W12" s="26"/>
      <c r="X12" s="120"/>
      <c r="Y12" s="24"/>
      <c r="Z12" s="25" t="str">
        <f t="shared" si="2"/>
        <v/>
      </c>
      <c r="AA12" s="23"/>
      <c r="AB12" s="24"/>
      <c r="AC12" s="24"/>
      <c r="AD12" s="25" t="str">
        <f t="shared" si="3"/>
        <v/>
      </c>
      <c r="AE12" s="23"/>
      <c r="AF12" s="23"/>
      <c r="AG12" s="23"/>
      <c r="AH12" s="23"/>
      <c r="AI12" s="23"/>
      <c r="AJ12" s="26"/>
    </row>
    <row r="13" spans="2:36" ht="10.5" customHeight="1" x14ac:dyDescent="0.2">
      <c r="B13" s="139" t="s">
        <v>127</v>
      </c>
      <c r="C13" s="23" t="s">
        <v>9</v>
      </c>
      <c r="D13" s="118" t="s">
        <v>134</v>
      </c>
      <c r="E13" s="26"/>
      <c r="F13" s="120"/>
      <c r="G13" s="24"/>
      <c r="H13" s="25" t="str">
        <f t="shared" si="0"/>
        <v/>
      </c>
      <c r="I13" s="23"/>
      <c r="J13" s="24"/>
      <c r="K13" s="24"/>
      <c r="L13" s="25" t="str">
        <f t="shared" si="1"/>
        <v/>
      </c>
      <c r="M13" s="23"/>
      <c r="N13" s="23"/>
      <c r="O13" s="23"/>
      <c r="P13" s="23"/>
      <c r="Q13" s="23"/>
      <c r="R13" s="26"/>
      <c r="T13" s="139" t="s">
        <v>218</v>
      </c>
      <c r="U13" s="23" t="s">
        <v>22</v>
      </c>
      <c r="V13" s="118"/>
      <c r="W13" s="26"/>
      <c r="X13" s="120"/>
      <c r="Y13" s="24"/>
      <c r="Z13" s="25" t="str">
        <f t="shared" si="2"/>
        <v/>
      </c>
      <c r="AA13" s="23"/>
      <c r="AB13" s="24"/>
      <c r="AC13" s="24"/>
      <c r="AD13" s="25" t="str">
        <f t="shared" si="3"/>
        <v/>
      </c>
      <c r="AE13" s="23"/>
      <c r="AF13" s="23"/>
      <c r="AG13" s="23"/>
      <c r="AH13" s="23"/>
      <c r="AI13" s="23"/>
      <c r="AJ13" s="26"/>
    </row>
    <row r="14" spans="2:36" ht="10.5" customHeight="1" x14ac:dyDescent="0.2">
      <c r="B14" s="139" t="s">
        <v>122</v>
      </c>
      <c r="C14" s="23" t="s">
        <v>18</v>
      </c>
      <c r="D14" s="118" t="s">
        <v>132</v>
      </c>
      <c r="E14" s="26"/>
      <c r="F14" s="120"/>
      <c r="G14" s="24"/>
      <c r="H14" s="25" t="str">
        <f t="shared" si="0"/>
        <v/>
      </c>
      <c r="I14" s="23"/>
      <c r="J14" s="24"/>
      <c r="K14" s="24"/>
      <c r="L14" s="25" t="str">
        <f t="shared" si="1"/>
        <v/>
      </c>
      <c r="M14" s="23"/>
      <c r="N14" s="23"/>
      <c r="O14" s="23"/>
      <c r="P14" s="23"/>
      <c r="Q14" s="23"/>
      <c r="R14" s="26"/>
      <c r="T14" s="139" t="s">
        <v>214</v>
      </c>
      <c r="U14" s="23" t="s">
        <v>26</v>
      </c>
      <c r="V14" s="118"/>
      <c r="W14" s="26" t="s">
        <v>203</v>
      </c>
      <c r="X14" s="120"/>
      <c r="Y14" s="24"/>
      <c r="Z14" s="25" t="str">
        <f t="shared" si="2"/>
        <v/>
      </c>
      <c r="AA14" s="23"/>
      <c r="AB14" s="24"/>
      <c r="AC14" s="24"/>
      <c r="AD14" s="25" t="str">
        <f t="shared" si="3"/>
        <v/>
      </c>
      <c r="AE14" s="23"/>
      <c r="AF14" s="23"/>
      <c r="AG14" s="23"/>
      <c r="AH14" s="23"/>
      <c r="AI14" s="23"/>
      <c r="AJ14" s="26"/>
    </row>
    <row r="15" spans="2:36" ht="10.5" customHeight="1" x14ac:dyDescent="0.2">
      <c r="B15" s="139" t="s">
        <v>126</v>
      </c>
      <c r="C15" s="23" t="s">
        <v>40</v>
      </c>
      <c r="D15" s="118" t="s">
        <v>133</v>
      </c>
      <c r="E15" s="26"/>
      <c r="F15" s="120"/>
      <c r="G15" s="24"/>
      <c r="H15" s="25" t="str">
        <f t="shared" si="0"/>
        <v/>
      </c>
      <c r="I15" s="23"/>
      <c r="J15" s="24"/>
      <c r="K15" s="24"/>
      <c r="L15" s="25" t="str">
        <f t="shared" si="1"/>
        <v/>
      </c>
      <c r="M15" s="23"/>
      <c r="N15" s="23"/>
      <c r="O15" s="23"/>
      <c r="P15" s="23"/>
      <c r="Q15" s="23"/>
      <c r="R15" s="26"/>
      <c r="T15" s="139" t="s">
        <v>220</v>
      </c>
      <c r="U15" s="23" t="s">
        <v>18</v>
      </c>
      <c r="V15" s="118"/>
      <c r="W15" s="26"/>
      <c r="X15" s="120"/>
      <c r="Y15" s="24"/>
      <c r="Z15" s="25" t="str">
        <f t="shared" si="2"/>
        <v/>
      </c>
      <c r="AA15" s="23"/>
      <c r="AB15" s="24"/>
      <c r="AC15" s="24"/>
      <c r="AD15" s="25" t="str">
        <f t="shared" si="3"/>
        <v/>
      </c>
      <c r="AE15" s="23"/>
      <c r="AF15" s="23"/>
      <c r="AG15" s="23"/>
      <c r="AH15" s="23"/>
      <c r="AI15" s="23"/>
      <c r="AJ15" s="26"/>
    </row>
    <row r="16" spans="2:36" ht="10.5" customHeight="1" x14ac:dyDescent="0.2">
      <c r="B16" s="139" t="s">
        <v>124</v>
      </c>
      <c r="C16" s="23" t="s">
        <v>22</v>
      </c>
      <c r="D16" s="118" t="s">
        <v>133</v>
      </c>
      <c r="E16" s="26"/>
      <c r="F16" s="120"/>
      <c r="G16" s="24"/>
      <c r="H16" s="25" t="str">
        <f t="shared" si="0"/>
        <v/>
      </c>
      <c r="I16" s="23"/>
      <c r="J16" s="24"/>
      <c r="K16" s="24"/>
      <c r="L16" s="25" t="str">
        <f t="shared" si="1"/>
        <v/>
      </c>
      <c r="M16" s="23"/>
      <c r="N16" s="23"/>
      <c r="O16" s="23"/>
      <c r="P16" s="23"/>
      <c r="Q16" s="23"/>
      <c r="R16" s="26"/>
      <c r="T16" s="139" t="s">
        <v>224</v>
      </c>
      <c r="U16" s="23" t="s">
        <v>53</v>
      </c>
      <c r="V16" s="118"/>
      <c r="W16" s="26"/>
      <c r="X16" s="120"/>
      <c r="Y16" s="24"/>
      <c r="Z16" s="25" t="str">
        <f t="shared" si="2"/>
        <v/>
      </c>
      <c r="AA16" s="23"/>
      <c r="AB16" s="24"/>
      <c r="AC16" s="24"/>
      <c r="AD16" s="25" t="str">
        <f t="shared" si="3"/>
        <v/>
      </c>
      <c r="AE16" s="23"/>
      <c r="AF16" s="23"/>
      <c r="AG16" s="23"/>
      <c r="AH16" s="23"/>
      <c r="AI16" s="23"/>
      <c r="AJ16" s="26"/>
    </row>
    <row r="17" spans="2:36" ht="10.5" customHeight="1" x14ac:dyDescent="0.2">
      <c r="B17" s="139" t="s">
        <v>121</v>
      </c>
      <c r="C17" s="23" t="s">
        <v>18</v>
      </c>
      <c r="D17" s="118" t="s">
        <v>131</v>
      </c>
      <c r="E17" s="26" t="s">
        <v>203</v>
      </c>
      <c r="F17" s="120"/>
      <c r="G17" s="24"/>
      <c r="H17" s="25" t="str">
        <f t="shared" si="0"/>
        <v/>
      </c>
      <c r="I17" s="23"/>
      <c r="J17" s="24"/>
      <c r="K17" s="24"/>
      <c r="L17" s="25" t="str">
        <f t="shared" si="1"/>
        <v/>
      </c>
      <c r="M17" s="23"/>
      <c r="N17" s="23"/>
      <c r="O17" s="23"/>
      <c r="P17" s="23"/>
      <c r="Q17" s="23"/>
      <c r="R17" s="26"/>
      <c r="T17" s="139" t="s">
        <v>216</v>
      </c>
      <c r="U17" s="23" t="s">
        <v>29</v>
      </c>
      <c r="V17" s="118"/>
      <c r="W17" s="26"/>
      <c r="X17" s="120"/>
      <c r="Y17" s="24"/>
      <c r="Z17" s="25" t="str">
        <f t="shared" si="2"/>
        <v/>
      </c>
      <c r="AA17" s="23"/>
      <c r="AB17" s="24"/>
      <c r="AC17" s="24"/>
      <c r="AD17" s="25" t="str">
        <f t="shared" si="3"/>
        <v/>
      </c>
      <c r="AE17" s="23"/>
      <c r="AF17" s="23"/>
      <c r="AG17" s="23"/>
      <c r="AH17" s="23"/>
      <c r="AI17" s="23"/>
      <c r="AJ17" s="26"/>
    </row>
    <row r="18" spans="2:36" ht="10.5" customHeight="1" x14ac:dyDescent="0.2">
      <c r="B18" s="139" t="s">
        <v>201</v>
      </c>
      <c r="C18" s="23" t="s">
        <v>35</v>
      </c>
      <c r="D18" s="118"/>
      <c r="E18" s="26"/>
      <c r="F18" s="120"/>
      <c r="G18" s="24"/>
      <c r="H18" s="25" t="str">
        <f t="shared" si="0"/>
        <v/>
      </c>
      <c r="I18" s="23"/>
      <c r="J18" s="24"/>
      <c r="K18" s="24"/>
      <c r="L18" s="25" t="str">
        <f t="shared" si="1"/>
        <v/>
      </c>
      <c r="M18" s="23"/>
      <c r="N18" s="23"/>
      <c r="O18" s="23"/>
      <c r="P18" s="23"/>
      <c r="Q18" s="23"/>
      <c r="R18" s="26"/>
      <c r="T18" s="139" t="s">
        <v>215</v>
      </c>
      <c r="U18" s="23" t="s">
        <v>20</v>
      </c>
      <c r="V18" s="118"/>
      <c r="W18" s="26" t="s">
        <v>203</v>
      </c>
      <c r="X18" s="120"/>
      <c r="Y18" s="24"/>
      <c r="Z18" s="25" t="str">
        <f t="shared" si="2"/>
        <v/>
      </c>
      <c r="AA18" s="23"/>
      <c r="AB18" s="24"/>
      <c r="AC18" s="24"/>
      <c r="AD18" s="25" t="str">
        <f t="shared" si="3"/>
        <v/>
      </c>
      <c r="AE18" s="23"/>
      <c r="AF18" s="23"/>
      <c r="AG18" s="23"/>
      <c r="AH18" s="23"/>
      <c r="AI18" s="23"/>
      <c r="AJ18" s="26"/>
    </row>
    <row r="19" spans="2:36" ht="10.5" customHeight="1" x14ac:dyDescent="0.2">
      <c r="B19" s="140" t="s">
        <v>116</v>
      </c>
      <c r="C19" s="27" t="s">
        <v>13</v>
      </c>
      <c r="D19" s="119" t="s">
        <v>129</v>
      </c>
      <c r="E19" s="30"/>
      <c r="F19" s="121"/>
      <c r="G19" s="28"/>
      <c r="H19" s="29" t="str">
        <f t="shared" si="0"/>
        <v/>
      </c>
      <c r="I19" s="27"/>
      <c r="J19" s="28"/>
      <c r="K19" s="28"/>
      <c r="L19" s="29" t="str">
        <f t="shared" si="1"/>
        <v/>
      </c>
      <c r="M19" s="27"/>
      <c r="N19" s="27"/>
      <c r="O19" s="27"/>
      <c r="P19" s="27"/>
      <c r="Q19" s="27"/>
      <c r="R19" s="30"/>
      <c r="T19" s="140" t="s">
        <v>217</v>
      </c>
      <c r="U19" s="27" t="s">
        <v>52</v>
      </c>
      <c r="V19" s="119"/>
      <c r="W19" s="30"/>
      <c r="X19" s="121"/>
      <c r="Y19" s="28"/>
      <c r="Z19" s="29" t="str">
        <f t="shared" si="2"/>
        <v/>
      </c>
      <c r="AA19" s="27"/>
      <c r="AB19" s="28"/>
      <c r="AC19" s="28"/>
      <c r="AD19" s="29" t="str">
        <f t="shared" si="3"/>
        <v/>
      </c>
      <c r="AE19" s="27"/>
      <c r="AF19" s="27"/>
      <c r="AG19" s="27"/>
      <c r="AH19" s="27"/>
      <c r="AI19" s="27"/>
      <c r="AJ19" s="30"/>
    </row>
    <row r="20" spans="2:36" ht="10.5" customHeight="1" x14ac:dyDescent="0.2">
      <c r="C20" s="44">
        <f>SUM(C58,C74,C90,C106,C122,C138,C154)</f>
        <v>0</v>
      </c>
      <c r="F20" s="133">
        <f>SUM(F7:F19)</f>
        <v>0</v>
      </c>
      <c r="G20" s="134">
        <f>SUM(G7:G19)</f>
        <v>0</v>
      </c>
      <c r="H20" s="135" t="e">
        <f t="shared" si="0"/>
        <v>#DIV/0!</v>
      </c>
      <c r="I20" s="136">
        <f>SUM(I7:I19)</f>
        <v>0</v>
      </c>
      <c r="J20" s="134">
        <f>SUM(J7:J19)</f>
        <v>0</v>
      </c>
      <c r="K20" s="134">
        <f>SUM(K7:K19)</f>
        <v>0</v>
      </c>
      <c r="L20" s="135" t="e">
        <f>IF(K20="","",J20/K20)</f>
        <v>#DIV/0!</v>
      </c>
      <c r="M20" s="136">
        <f t="shared" ref="M20:R20" si="4">SUM(M7:M19)</f>
        <v>6.6</v>
      </c>
      <c r="N20" s="136">
        <f t="shared" si="4"/>
        <v>2</v>
      </c>
      <c r="O20" s="136">
        <f t="shared" si="4"/>
        <v>1.4</v>
      </c>
      <c r="P20" s="136">
        <f t="shared" si="4"/>
        <v>0.4</v>
      </c>
      <c r="Q20" s="136">
        <f t="shared" si="4"/>
        <v>0.8</v>
      </c>
      <c r="R20" s="137">
        <f t="shared" si="4"/>
        <v>20.8</v>
      </c>
      <c r="T20" s="19"/>
      <c r="U20" s="44">
        <f>SUM(U58,U74,U90,U106,U122,U138,U154)</f>
        <v>0</v>
      </c>
      <c r="V20" s="44"/>
      <c r="W20" s="44"/>
      <c r="X20" s="133">
        <f>SUM(X7:X19)</f>
        <v>0</v>
      </c>
      <c r="Y20" s="134">
        <f>SUM(Y7:Y19)</f>
        <v>0</v>
      </c>
      <c r="Z20" s="135" t="e">
        <f t="shared" si="2"/>
        <v>#DIV/0!</v>
      </c>
      <c r="AA20" s="136">
        <f>SUM(AA7:AA19)</f>
        <v>0</v>
      </c>
      <c r="AB20" s="134">
        <f>SUM(AB7:AB19)</f>
        <v>0</v>
      </c>
      <c r="AC20" s="134">
        <f>SUM(AC7:AC19)</f>
        <v>0</v>
      </c>
      <c r="AD20" s="135" t="e">
        <f>IF(AC20="","",AB20/AC20)</f>
        <v>#DIV/0!</v>
      </c>
      <c r="AE20" s="136">
        <f t="shared" ref="AE20:AJ20" si="5">SUM(AE7:AE19)</f>
        <v>0</v>
      </c>
      <c r="AF20" s="136">
        <f t="shared" si="5"/>
        <v>0</v>
      </c>
      <c r="AG20" s="136">
        <f t="shared" si="5"/>
        <v>0</v>
      </c>
      <c r="AH20" s="136">
        <f t="shared" si="5"/>
        <v>0</v>
      </c>
      <c r="AI20" s="136">
        <f t="shared" si="5"/>
        <v>0</v>
      </c>
      <c r="AJ20" s="137">
        <f t="shared" si="5"/>
        <v>0</v>
      </c>
    </row>
    <row r="21" spans="2:36" ht="10.5" customHeight="1" x14ac:dyDescent="0.2">
      <c r="U21" s="9"/>
      <c r="X21" s="9"/>
      <c r="Y21" s="10"/>
      <c r="Z21" s="9"/>
      <c r="AA21" s="9"/>
      <c r="AB21" s="10"/>
      <c r="AC21" s="9"/>
      <c r="AD21" s="9"/>
      <c r="AE21" s="9"/>
      <c r="AF21" s="9"/>
      <c r="AG21" s="9"/>
      <c r="AH21" s="9"/>
      <c r="AI21" s="9"/>
    </row>
    <row r="22" spans="2:36" s="1" customFormat="1" x14ac:dyDescent="0.15">
      <c r="B22" s="96" t="s">
        <v>0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8"/>
      <c r="T22" s="96" t="s">
        <v>0</v>
      </c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8"/>
    </row>
    <row r="23" spans="2:36" s="1" customFormat="1" x14ac:dyDescent="0.15"/>
    <row r="24" spans="2:36" s="1" customFormat="1" x14ac:dyDescent="0.15">
      <c r="B24" s="131" t="s">
        <v>98</v>
      </c>
      <c r="C24" s="126" t="s">
        <v>79</v>
      </c>
      <c r="D24" s="126" t="s">
        <v>91</v>
      </c>
      <c r="E24" s="132" t="s">
        <v>198</v>
      </c>
      <c r="F24" s="84" t="s">
        <v>103</v>
      </c>
      <c r="G24" s="53" t="s">
        <v>104</v>
      </c>
      <c r="H24" s="53" t="s">
        <v>105</v>
      </c>
      <c r="I24" s="53" t="s">
        <v>106</v>
      </c>
      <c r="J24" s="53" t="s">
        <v>107</v>
      </c>
      <c r="K24" s="53" t="s">
        <v>108</v>
      </c>
      <c r="L24" s="54" t="s">
        <v>109</v>
      </c>
      <c r="T24" s="131" t="s">
        <v>98</v>
      </c>
      <c r="U24" s="126" t="s">
        <v>79</v>
      </c>
      <c r="V24" s="126" t="s">
        <v>91</v>
      </c>
      <c r="W24" s="132" t="s">
        <v>198</v>
      </c>
      <c r="X24" s="84" t="s">
        <v>103</v>
      </c>
      <c r="Y24" s="53" t="s">
        <v>104</v>
      </c>
      <c r="Z24" s="53" t="s">
        <v>105</v>
      </c>
      <c r="AA24" s="53" t="s">
        <v>106</v>
      </c>
      <c r="AB24" s="53" t="s">
        <v>107</v>
      </c>
      <c r="AC24" s="53" t="s">
        <v>108</v>
      </c>
      <c r="AD24" s="54" t="s">
        <v>109</v>
      </c>
    </row>
    <row r="25" spans="2:36" s="1" customFormat="1" x14ac:dyDescent="0.15">
      <c r="B25" s="138" t="s">
        <v>117</v>
      </c>
      <c r="C25" s="122" t="s">
        <v>31</v>
      </c>
      <c r="D25" s="130" t="s">
        <v>130</v>
      </c>
      <c r="E25" s="125"/>
      <c r="F25" s="89" t="s">
        <v>10</v>
      </c>
      <c r="G25" s="64"/>
      <c r="H25" s="64" t="s">
        <v>23</v>
      </c>
      <c r="I25" s="64"/>
      <c r="J25" s="64" t="s">
        <v>27</v>
      </c>
      <c r="K25" s="64"/>
      <c r="L25" s="91" t="s">
        <v>55</v>
      </c>
      <c r="T25" s="138" t="s">
        <v>223</v>
      </c>
      <c r="U25" s="122" t="s">
        <v>32</v>
      </c>
      <c r="V25" s="130"/>
      <c r="W25" s="125"/>
      <c r="X25" s="89"/>
      <c r="Y25" s="64"/>
      <c r="Z25" s="64" t="s">
        <v>31</v>
      </c>
      <c r="AA25" s="64"/>
      <c r="AB25" s="64"/>
      <c r="AC25" s="64" t="s">
        <v>30</v>
      </c>
      <c r="AD25" s="91"/>
    </row>
    <row r="26" spans="2:36" s="1" customFormat="1" x14ac:dyDescent="0.15">
      <c r="B26" s="139" t="s">
        <v>118</v>
      </c>
      <c r="C26" s="23" t="s">
        <v>48</v>
      </c>
      <c r="D26" s="118" t="s">
        <v>130</v>
      </c>
      <c r="E26" s="26"/>
      <c r="F26" s="72" t="s">
        <v>27</v>
      </c>
      <c r="G26" s="48"/>
      <c r="H26" s="48" t="s">
        <v>30</v>
      </c>
      <c r="I26" s="48"/>
      <c r="J26" s="48" t="s">
        <v>34</v>
      </c>
      <c r="K26" s="48"/>
      <c r="L26" s="74"/>
      <c r="T26" s="139" t="s">
        <v>225</v>
      </c>
      <c r="U26" s="23" t="s">
        <v>25</v>
      </c>
      <c r="V26" s="118"/>
      <c r="W26" s="26"/>
      <c r="X26" s="72"/>
      <c r="Y26" s="48" t="s">
        <v>12</v>
      </c>
      <c r="Z26" s="48"/>
      <c r="AA26" s="48" t="s">
        <v>29</v>
      </c>
      <c r="AB26" s="48"/>
      <c r="AC26" s="48" t="s">
        <v>200</v>
      </c>
      <c r="AD26" s="74"/>
    </row>
    <row r="27" spans="2:36" s="1" customFormat="1" x14ac:dyDescent="0.15">
      <c r="B27" s="139" t="s">
        <v>119</v>
      </c>
      <c r="C27" s="23" t="s">
        <v>9</v>
      </c>
      <c r="D27" s="118" t="s">
        <v>84</v>
      </c>
      <c r="E27" s="26"/>
      <c r="F27" s="72" t="s">
        <v>29</v>
      </c>
      <c r="G27" s="48"/>
      <c r="H27" s="48" t="s">
        <v>197</v>
      </c>
      <c r="I27" s="48" t="s">
        <v>55</v>
      </c>
      <c r="J27" s="48"/>
      <c r="K27" s="48"/>
      <c r="L27" s="74" t="s">
        <v>17</v>
      </c>
      <c r="T27" s="139" t="s">
        <v>222</v>
      </c>
      <c r="U27" s="23" t="s">
        <v>27</v>
      </c>
      <c r="V27" s="118"/>
      <c r="W27" s="26"/>
      <c r="X27" s="72" t="s">
        <v>212</v>
      </c>
      <c r="Y27" s="48"/>
      <c r="Z27" s="48" t="s">
        <v>9</v>
      </c>
      <c r="AA27" s="48"/>
      <c r="AB27" s="48" t="s">
        <v>209</v>
      </c>
      <c r="AC27" s="48" t="s">
        <v>35</v>
      </c>
      <c r="AD27" s="74"/>
    </row>
    <row r="28" spans="2:36" s="1" customFormat="1" x14ac:dyDescent="0.15">
      <c r="B28" s="139" t="s">
        <v>120</v>
      </c>
      <c r="C28" s="23" t="s">
        <v>40</v>
      </c>
      <c r="D28" s="118" t="s">
        <v>131</v>
      </c>
      <c r="E28" s="26"/>
      <c r="F28" s="72" t="s">
        <v>35</v>
      </c>
      <c r="G28" s="48"/>
      <c r="H28" s="48" t="s">
        <v>53</v>
      </c>
      <c r="I28" s="48"/>
      <c r="J28" s="48" t="s">
        <v>54</v>
      </c>
      <c r="K28" s="48" t="s">
        <v>207</v>
      </c>
      <c r="L28" s="74"/>
      <c r="T28" s="139" t="s">
        <v>221</v>
      </c>
      <c r="U28" s="23" t="s">
        <v>33</v>
      </c>
      <c r="V28" s="118"/>
      <c r="W28" s="26"/>
      <c r="X28" s="72"/>
      <c r="Y28" s="48"/>
      <c r="Z28" s="48" t="s">
        <v>52</v>
      </c>
      <c r="AA28" s="48"/>
      <c r="AB28" s="48" t="s">
        <v>53</v>
      </c>
      <c r="AC28" s="48" t="s">
        <v>199</v>
      </c>
      <c r="AD28" s="74"/>
    </row>
    <row r="29" spans="2:36" s="1" customFormat="1" x14ac:dyDescent="0.15">
      <c r="B29" s="139" t="s">
        <v>125</v>
      </c>
      <c r="C29" s="23" t="s">
        <v>53</v>
      </c>
      <c r="D29" s="118" t="s">
        <v>87</v>
      </c>
      <c r="E29" s="26"/>
      <c r="F29" s="72"/>
      <c r="G29" s="48" t="s">
        <v>56</v>
      </c>
      <c r="H29" s="48" t="s">
        <v>210</v>
      </c>
      <c r="I29" s="48"/>
      <c r="J29" s="48" t="s">
        <v>41</v>
      </c>
      <c r="K29" s="48" t="s">
        <v>22</v>
      </c>
      <c r="L29" s="74"/>
      <c r="T29" s="139" t="s">
        <v>213</v>
      </c>
      <c r="U29" s="23" t="s">
        <v>21</v>
      </c>
      <c r="V29" s="118"/>
      <c r="W29" s="26"/>
      <c r="X29" s="72" t="s">
        <v>47</v>
      </c>
      <c r="Y29" s="48"/>
      <c r="Z29" s="48" t="s">
        <v>16</v>
      </c>
      <c r="AA29" s="73"/>
      <c r="AB29" s="48" t="s">
        <v>49</v>
      </c>
      <c r="AC29" s="48" t="s">
        <v>33</v>
      </c>
      <c r="AD29" s="74"/>
    </row>
    <row r="30" spans="2:36" s="1" customFormat="1" x14ac:dyDescent="0.15">
      <c r="B30" s="139" t="s">
        <v>123</v>
      </c>
      <c r="C30" s="23" t="s">
        <v>29</v>
      </c>
      <c r="D30" s="118" t="s">
        <v>132</v>
      </c>
      <c r="E30" s="26"/>
      <c r="F30" s="72" t="s">
        <v>43</v>
      </c>
      <c r="G30" s="48"/>
      <c r="H30" s="48"/>
      <c r="I30" s="48" t="s">
        <v>28</v>
      </c>
      <c r="J30" s="48" t="s">
        <v>45</v>
      </c>
      <c r="K30" s="48"/>
      <c r="L30" s="74"/>
      <c r="T30" s="139" t="s">
        <v>219</v>
      </c>
      <c r="U30" s="23" t="s">
        <v>31</v>
      </c>
      <c r="V30" s="118"/>
      <c r="W30" s="26"/>
      <c r="X30" s="72" t="s">
        <v>10</v>
      </c>
      <c r="Y30" s="48"/>
      <c r="Z30" s="48" t="s">
        <v>23</v>
      </c>
      <c r="AA30" s="48"/>
      <c r="AB30" s="48" t="s">
        <v>27</v>
      </c>
      <c r="AC30" s="48"/>
      <c r="AD30" s="74" t="s">
        <v>55</v>
      </c>
    </row>
    <row r="31" spans="2:36" s="1" customFormat="1" x14ac:dyDescent="0.15">
      <c r="B31" s="139" t="s">
        <v>127</v>
      </c>
      <c r="C31" s="23" t="s">
        <v>9</v>
      </c>
      <c r="D31" s="118" t="s">
        <v>134</v>
      </c>
      <c r="E31" s="26"/>
      <c r="F31" s="72" t="s">
        <v>29</v>
      </c>
      <c r="G31" s="48"/>
      <c r="H31" s="48" t="s">
        <v>197</v>
      </c>
      <c r="I31" s="73" t="s">
        <v>55</v>
      </c>
      <c r="J31" s="48"/>
      <c r="K31" s="48"/>
      <c r="L31" s="74" t="s">
        <v>17</v>
      </c>
      <c r="T31" s="139" t="s">
        <v>218</v>
      </c>
      <c r="U31" s="23" t="s">
        <v>22</v>
      </c>
      <c r="V31" s="118"/>
      <c r="W31" s="26"/>
      <c r="X31" s="72"/>
      <c r="Y31" s="48"/>
      <c r="Z31" s="48" t="s">
        <v>10</v>
      </c>
      <c r="AA31" s="48"/>
      <c r="AB31" s="48" t="s">
        <v>21</v>
      </c>
      <c r="AC31" s="48" t="s">
        <v>14</v>
      </c>
      <c r="AD31" s="74"/>
    </row>
    <row r="32" spans="2:36" s="1" customFormat="1" x14ac:dyDescent="0.15">
      <c r="B32" s="139" t="s">
        <v>122</v>
      </c>
      <c r="C32" s="23" t="s">
        <v>18</v>
      </c>
      <c r="D32" s="118" t="s">
        <v>132</v>
      </c>
      <c r="E32" s="26"/>
      <c r="F32" s="72"/>
      <c r="G32" s="48"/>
      <c r="H32" s="48" t="s">
        <v>56</v>
      </c>
      <c r="I32" s="48"/>
      <c r="J32" s="48" t="s">
        <v>16</v>
      </c>
      <c r="K32" s="48" t="s">
        <v>25</v>
      </c>
      <c r="L32" s="74"/>
      <c r="T32" s="139" t="s">
        <v>214</v>
      </c>
      <c r="U32" s="23" t="s">
        <v>26</v>
      </c>
      <c r="V32" s="118"/>
      <c r="W32" s="26" t="s">
        <v>203</v>
      </c>
      <c r="X32" s="72" t="s">
        <v>12</v>
      </c>
      <c r="Y32" s="48"/>
      <c r="Z32" s="48"/>
      <c r="AA32" s="48"/>
      <c r="AB32" s="48" t="s">
        <v>29</v>
      </c>
      <c r="AC32" s="48"/>
      <c r="AD32" s="74" t="s">
        <v>196</v>
      </c>
    </row>
    <row r="33" spans="2:36" s="1" customFormat="1" x14ac:dyDescent="0.15">
      <c r="B33" s="139" t="s">
        <v>126</v>
      </c>
      <c r="C33" s="23" t="s">
        <v>40</v>
      </c>
      <c r="D33" s="118" t="s">
        <v>133</v>
      </c>
      <c r="E33" s="26"/>
      <c r="F33" s="72" t="s">
        <v>35</v>
      </c>
      <c r="G33" s="48"/>
      <c r="H33" s="48" t="s">
        <v>53</v>
      </c>
      <c r="I33" s="48"/>
      <c r="J33" s="48" t="s">
        <v>54</v>
      </c>
      <c r="K33" s="48" t="s">
        <v>207</v>
      </c>
      <c r="L33" s="74"/>
      <c r="T33" s="139" t="s">
        <v>220</v>
      </c>
      <c r="U33" s="23" t="s">
        <v>18</v>
      </c>
      <c r="V33" s="118"/>
      <c r="W33" s="26"/>
      <c r="X33" s="72"/>
      <c r="Y33" s="48"/>
      <c r="Z33" s="48" t="s">
        <v>56</v>
      </c>
      <c r="AA33" s="48"/>
      <c r="AB33" s="48" t="s">
        <v>16</v>
      </c>
      <c r="AC33" s="48" t="s">
        <v>25</v>
      </c>
      <c r="AD33" s="74"/>
    </row>
    <row r="34" spans="2:36" s="1" customFormat="1" x14ac:dyDescent="0.15">
      <c r="B34" s="139" t="s">
        <v>124</v>
      </c>
      <c r="C34" s="23" t="s">
        <v>22</v>
      </c>
      <c r="D34" s="118" t="s">
        <v>133</v>
      </c>
      <c r="E34" s="26"/>
      <c r="F34" s="72"/>
      <c r="G34" s="48"/>
      <c r="H34" s="48" t="s">
        <v>10</v>
      </c>
      <c r="I34" s="48"/>
      <c r="J34" s="48" t="s">
        <v>21</v>
      </c>
      <c r="K34" s="48" t="s">
        <v>14</v>
      </c>
      <c r="L34" s="74"/>
      <c r="T34" s="139" t="s">
        <v>224</v>
      </c>
      <c r="U34" s="23" t="s">
        <v>53</v>
      </c>
      <c r="V34" s="118"/>
      <c r="W34" s="26"/>
      <c r="X34" s="72"/>
      <c r="Y34" s="48" t="s">
        <v>56</v>
      </c>
      <c r="Z34" s="48" t="s">
        <v>210</v>
      </c>
      <c r="AA34" s="73"/>
      <c r="AB34" s="48" t="s">
        <v>41</v>
      </c>
      <c r="AC34" s="48" t="s">
        <v>22</v>
      </c>
      <c r="AD34" s="74"/>
    </row>
    <row r="35" spans="2:36" s="1" customFormat="1" x14ac:dyDescent="0.15">
      <c r="B35" s="139" t="s">
        <v>121</v>
      </c>
      <c r="C35" s="23" t="s">
        <v>18</v>
      </c>
      <c r="D35" s="118" t="s">
        <v>131</v>
      </c>
      <c r="E35" s="26" t="s">
        <v>203</v>
      </c>
      <c r="F35" s="72"/>
      <c r="G35" s="48"/>
      <c r="H35" s="48" t="s">
        <v>56</v>
      </c>
      <c r="I35" s="48"/>
      <c r="J35" s="48" t="s">
        <v>16</v>
      </c>
      <c r="K35" s="48" t="s">
        <v>25</v>
      </c>
      <c r="L35" s="74"/>
      <c r="T35" s="139" t="s">
        <v>216</v>
      </c>
      <c r="U35" s="23" t="s">
        <v>29</v>
      </c>
      <c r="V35" s="118"/>
      <c r="W35" s="26"/>
      <c r="X35" s="72" t="s">
        <v>43</v>
      </c>
      <c r="Y35" s="48"/>
      <c r="Z35" s="48"/>
      <c r="AA35" s="48" t="s">
        <v>28</v>
      </c>
      <c r="AB35" s="48" t="s">
        <v>45</v>
      </c>
      <c r="AC35" s="48"/>
      <c r="AD35" s="74"/>
    </row>
    <row r="36" spans="2:36" s="1" customFormat="1" x14ac:dyDescent="0.15">
      <c r="B36" s="139" t="s">
        <v>201</v>
      </c>
      <c r="C36" s="23" t="s">
        <v>35</v>
      </c>
      <c r="D36" s="118"/>
      <c r="E36" s="26"/>
      <c r="F36" s="72" t="s">
        <v>210</v>
      </c>
      <c r="G36" s="48"/>
      <c r="H36" s="48"/>
      <c r="I36" s="48" t="s">
        <v>9</v>
      </c>
      <c r="J36" s="48"/>
      <c r="K36" s="48" t="s">
        <v>197</v>
      </c>
      <c r="L36" s="74" t="s">
        <v>31</v>
      </c>
      <c r="T36" s="139" t="s">
        <v>215</v>
      </c>
      <c r="U36" s="23" t="s">
        <v>20</v>
      </c>
      <c r="V36" s="118"/>
      <c r="W36" s="26" t="s">
        <v>203</v>
      </c>
      <c r="X36" s="72"/>
      <c r="Y36" s="48" t="s">
        <v>211</v>
      </c>
      <c r="Z36" s="48" t="s">
        <v>42</v>
      </c>
      <c r="AA36" s="48"/>
      <c r="AB36" s="48" t="s">
        <v>40</v>
      </c>
      <c r="AC36" s="48"/>
      <c r="AD36" s="74" t="s">
        <v>13</v>
      </c>
    </row>
    <row r="37" spans="2:36" s="1" customFormat="1" x14ac:dyDescent="0.15">
      <c r="B37" s="140" t="s">
        <v>116</v>
      </c>
      <c r="C37" s="27" t="s">
        <v>13</v>
      </c>
      <c r="D37" s="119" t="s">
        <v>129</v>
      </c>
      <c r="E37" s="30"/>
      <c r="F37" s="86"/>
      <c r="G37" s="87"/>
      <c r="H37" s="87"/>
      <c r="I37" s="141"/>
      <c r="J37" s="87" t="s">
        <v>19</v>
      </c>
      <c r="K37" s="87"/>
      <c r="L37" s="88" t="s">
        <v>54</v>
      </c>
      <c r="T37" s="140" t="s">
        <v>217</v>
      </c>
      <c r="U37" s="27" t="s">
        <v>52</v>
      </c>
      <c r="V37" s="119"/>
      <c r="W37" s="30"/>
      <c r="X37" s="86" t="s">
        <v>24</v>
      </c>
      <c r="Y37" s="87"/>
      <c r="Z37" s="87" t="s">
        <v>41</v>
      </c>
      <c r="AA37" s="87"/>
      <c r="AB37" s="87" t="s">
        <v>15</v>
      </c>
      <c r="AC37" s="87"/>
      <c r="AD37" s="88" t="s">
        <v>9</v>
      </c>
    </row>
    <row r="38" spans="2:36" s="1" customFormat="1" x14ac:dyDescent="0.15">
      <c r="F38" s="69">
        <f>COUNTA(F25:F37)</f>
        <v>8</v>
      </c>
      <c r="G38" s="70">
        <f t="shared" ref="G38:L38" si="6">COUNTA(G25:G37)</f>
        <v>1</v>
      </c>
      <c r="H38" s="70">
        <f t="shared" si="6"/>
        <v>10</v>
      </c>
      <c r="I38" s="70">
        <f t="shared" si="6"/>
        <v>4</v>
      </c>
      <c r="J38" s="70">
        <f t="shared" si="6"/>
        <v>10</v>
      </c>
      <c r="K38" s="70">
        <f t="shared" si="6"/>
        <v>7</v>
      </c>
      <c r="L38" s="71">
        <f t="shared" si="6"/>
        <v>5</v>
      </c>
      <c r="X38" s="69">
        <f>COUNTA(X25:X37)</f>
        <v>6</v>
      </c>
      <c r="Y38" s="70">
        <f t="shared" ref="Y38:AD38" si="7">COUNTA(Y25:Y37)</f>
        <v>3</v>
      </c>
      <c r="Z38" s="70">
        <f t="shared" si="7"/>
        <v>10</v>
      </c>
      <c r="AA38" s="70">
        <f t="shared" si="7"/>
        <v>2</v>
      </c>
      <c r="AB38" s="70">
        <f t="shared" si="7"/>
        <v>11</v>
      </c>
      <c r="AC38" s="70">
        <f t="shared" si="7"/>
        <v>8</v>
      </c>
      <c r="AD38" s="71">
        <f t="shared" si="7"/>
        <v>4</v>
      </c>
    </row>
    <row r="39" spans="2:36" s="1" customFormat="1" x14ac:dyDescent="0.15">
      <c r="F39" s="154">
        <f>SUM(F38:L38)</f>
        <v>45</v>
      </c>
      <c r="G39" s="155"/>
      <c r="H39" s="155"/>
      <c r="I39" s="155"/>
      <c r="J39" s="155"/>
      <c r="K39" s="155"/>
      <c r="L39" s="156"/>
      <c r="X39" s="154">
        <f>SUM(X38:AD38)</f>
        <v>44</v>
      </c>
      <c r="Y39" s="155"/>
      <c r="Z39" s="155"/>
      <c r="AA39" s="155"/>
      <c r="AB39" s="155"/>
      <c r="AC39" s="155"/>
      <c r="AD39" s="156"/>
    </row>
    <row r="40" spans="2:36" s="1" customFormat="1" x14ac:dyDescent="0.15">
      <c r="G40" s="7"/>
      <c r="H40" s="7"/>
      <c r="I40" s="7"/>
      <c r="J40" s="7"/>
      <c r="K40" s="7"/>
      <c r="L40" s="7"/>
      <c r="M40" s="7"/>
    </row>
    <row r="41" spans="2:36" ht="10.5" customHeight="1" x14ac:dyDescent="0.2">
      <c r="B41" s="96" t="s">
        <v>205</v>
      </c>
      <c r="C41" s="97"/>
      <c r="D41" s="97"/>
      <c r="E41" s="11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8"/>
      <c r="T41" s="96" t="s">
        <v>205</v>
      </c>
      <c r="U41" s="97"/>
      <c r="V41" s="97"/>
      <c r="W41" s="11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8"/>
    </row>
    <row r="42" spans="2:36" ht="10.5" customHeight="1" x14ac:dyDescent="0.2">
      <c r="B42" s="47"/>
      <c r="C42" s="47"/>
      <c r="D42" s="47"/>
      <c r="F42" s="11"/>
      <c r="G42" s="11"/>
      <c r="H42" s="13"/>
      <c r="I42" s="11"/>
      <c r="J42" s="11"/>
      <c r="K42" s="13"/>
      <c r="L42" s="11"/>
      <c r="M42" s="11"/>
      <c r="N42" s="11"/>
      <c r="O42" s="11"/>
      <c r="P42" s="11"/>
      <c r="Q42" s="11"/>
      <c r="R42" s="11"/>
      <c r="T42" s="19"/>
      <c r="U42" s="44"/>
      <c r="V42" s="44"/>
      <c r="W42" s="44"/>
      <c r="X42" s="11"/>
      <c r="Y42" s="11"/>
      <c r="Z42" s="13"/>
      <c r="AA42" s="11"/>
      <c r="AB42" s="11"/>
      <c r="AC42" s="13"/>
      <c r="AD42" s="11"/>
      <c r="AE42" s="11"/>
      <c r="AF42" s="11"/>
      <c r="AG42" s="11"/>
      <c r="AH42" s="11"/>
      <c r="AI42" s="11"/>
      <c r="AJ42" s="11"/>
    </row>
    <row r="43" spans="2:36" ht="10.5" customHeight="1" x14ac:dyDescent="0.2">
      <c r="B43" s="19" t="s">
        <v>72</v>
      </c>
      <c r="T43" s="19" t="s">
        <v>72</v>
      </c>
      <c r="U43" s="44"/>
      <c r="V43" s="44"/>
      <c r="W43" s="44"/>
      <c r="X43" s="9"/>
      <c r="Y43" s="9"/>
      <c r="Z43" s="10"/>
      <c r="AA43" s="9"/>
      <c r="AB43" s="9"/>
      <c r="AC43" s="10"/>
      <c r="AD43" s="9"/>
      <c r="AE43" s="9"/>
      <c r="AF43" s="9"/>
      <c r="AG43" s="9"/>
      <c r="AH43" s="9"/>
      <c r="AI43" s="9"/>
      <c r="AJ43" s="9"/>
    </row>
    <row r="44" spans="2:36" ht="10.5" customHeight="1" x14ac:dyDescent="0.2">
      <c r="B44" s="131" t="s">
        <v>98</v>
      </c>
      <c r="C44" s="126" t="s">
        <v>79</v>
      </c>
      <c r="D44" s="126" t="s">
        <v>91</v>
      </c>
      <c r="E44" s="132" t="s">
        <v>198</v>
      </c>
      <c r="F44" s="55" t="s">
        <v>59</v>
      </c>
      <c r="G44" s="51" t="s">
        <v>60</v>
      </c>
      <c r="H44" s="52" t="s">
        <v>61</v>
      </c>
      <c r="I44" s="53" t="s">
        <v>65</v>
      </c>
      <c r="J44" s="51" t="s">
        <v>62</v>
      </c>
      <c r="K44" s="51" t="s">
        <v>63</v>
      </c>
      <c r="L44" s="52" t="s">
        <v>64</v>
      </c>
      <c r="M44" s="53" t="s">
        <v>67</v>
      </c>
      <c r="N44" s="53" t="s">
        <v>68</v>
      </c>
      <c r="O44" s="53" t="s">
        <v>71</v>
      </c>
      <c r="P44" s="53" t="s">
        <v>69</v>
      </c>
      <c r="Q44" s="53" t="s">
        <v>70</v>
      </c>
      <c r="R44" s="54" t="s">
        <v>66</v>
      </c>
      <c r="T44" s="131" t="s">
        <v>98</v>
      </c>
      <c r="U44" s="126" t="s">
        <v>79</v>
      </c>
      <c r="V44" s="126" t="s">
        <v>91</v>
      </c>
      <c r="W44" s="132" t="s">
        <v>198</v>
      </c>
      <c r="X44" s="55" t="s">
        <v>59</v>
      </c>
      <c r="Y44" s="51" t="s">
        <v>60</v>
      </c>
      <c r="Z44" s="52" t="s">
        <v>61</v>
      </c>
      <c r="AA44" s="53" t="s">
        <v>65</v>
      </c>
      <c r="AB44" s="51" t="s">
        <v>62</v>
      </c>
      <c r="AC44" s="51" t="s">
        <v>63</v>
      </c>
      <c r="AD44" s="52" t="s">
        <v>64</v>
      </c>
      <c r="AE44" s="53" t="s">
        <v>67</v>
      </c>
      <c r="AF44" s="53" t="s">
        <v>68</v>
      </c>
      <c r="AG44" s="53" t="s">
        <v>71</v>
      </c>
      <c r="AH44" s="53" t="s">
        <v>69</v>
      </c>
      <c r="AI44" s="53" t="s">
        <v>70</v>
      </c>
      <c r="AJ44" s="54" t="s">
        <v>66</v>
      </c>
    </row>
    <row r="45" spans="2:36" ht="10.5" customHeight="1" x14ac:dyDescent="0.2">
      <c r="B45" s="138" t="s">
        <v>117</v>
      </c>
      <c r="C45" s="122" t="s">
        <v>31</v>
      </c>
      <c r="D45" s="130" t="s">
        <v>130</v>
      </c>
      <c r="E45" s="125" t="s">
        <v>10</v>
      </c>
      <c r="F45" s="123"/>
      <c r="G45" s="124"/>
      <c r="H45" s="50" t="str">
        <f>IF(G45="","",F45/G45)</f>
        <v/>
      </c>
      <c r="I45" s="122"/>
      <c r="J45" s="124"/>
      <c r="K45" s="124"/>
      <c r="L45" s="50" t="str">
        <f>IF(K45="","",J45/K45)</f>
        <v/>
      </c>
      <c r="M45" s="122"/>
      <c r="N45" s="122"/>
      <c r="O45" s="122"/>
      <c r="P45" s="122"/>
      <c r="Q45" s="122"/>
      <c r="R45" s="125"/>
      <c r="S45" s="42"/>
      <c r="T45" s="138" t="s">
        <v>223</v>
      </c>
      <c r="U45" s="122" t="s">
        <v>32</v>
      </c>
      <c r="V45" s="130"/>
      <c r="W45" s="125"/>
      <c r="X45" s="123"/>
      <c r="Y45" s="124"/>
      <c r="Z45" s="50" t="str">
        <f>IF(Y45="","",X45/Y45)</f>
        <v/>
      </c>
      <c r="AA45" s="122"/>
      <c r="AB45" s="124"/>
      <c r="AC45" s="124"/>
      <c r="AD45" s="50" t="str">
        <f>IF(AC45="","",AB45/AC45)</f>
        <v/>
      </c>
      <c r="AE45" s="122"/>
      <c r="AF45" s="122"/>
      <c r="AG45" s="122"/>
      <c r="AH45" s="122"/>
      <c r="AI45" s="122"/>
      <c r="AJ45" s="125"/>
    </row>
    <row r="46" spans="2:36" ht="10.5" customHeight="1" x14ac:dyDescent="0.2">
      <c r="B46" s="139" t="s">
        <v>118</v>
      </c>
      <c r="C46" s="23" t="s">
        <v>48</v>
      </c>
      <c r="D46" s="118" t="s">
        <v>130</v>
      </c>
      <c r="E46" s="26" t="s">
        <v>27</v>
      </c>
      <c r="F46" s="120"/>
      <c r="G46" s="24"/>
      <c r="H46" s="25" t="str">
        <f t="shared" ref="H46:H58" si="8">IF(G46="","",F46/G46)</f>
        <v/>
      </c>
      <c r="I46" s="23"/>
      <c r="J46" s="24"/>
      <c r="K46" s="24"/>
      <c r="L46" s="25" t="str">
        <f t="shared" ref="L46:L57" si="9">IF(K46="","",J46/K46)</f>
        <v/>
      </c>
      <c r="M46" s="23"/>
      <c r="N46" s="23"/>
      <c r="O46" s="23"/>
      <c r="P46" s="23"/>
      <c r="Q46" s="23"/>
      <c r="R46" s="26"/>
      <c r="S46" s="42"/>
      <c r="T46" s="139" t="s">
        <v>225</v>
      </c>
      <c r="U46" s="23" t="s">
        <v>25</v>
      </c>
      <c r="V46" s="118"/>
      <c r="W46" s="26"/>
      <c r="X46" s="120"/>
      <c r="Y46" s="24"/>
      <c r="Z46" s="25" t="str">
        <f t="shared" ref="Z46:Z58" si="10">IF(Y46="","",X46/Y46)</f>
        <v/>
      </c>
      <c r="AA46" s="23"/>
      <c r="AB46" s="24"/>
      <c r="AC46" s="24"/>
      <c r="AD46" s="25" t="str">
        <f t="shared" ref="AD46:AD57" si="11">IF(AC46="","",AB46/AC46)</f>
        <v/>
      </c>
      <c r="AE46" s="23"/>
      <c r="AF46" s="23"/>
      <c r="AG46" s="23"/>
      <c r="AH46" s="23"/>
      <c r="AI46" s="23"/>
      <c r="AJ46" s="26"/>
    </row>
    <row r="47" spans="2:36" ht="10.5" customHeight="1" x14ac:dyDescent="0.2">
      <c r="B47" s="139" t="s">
        <v>119</v>
      </c>
      <c r="C47" s="23" t="s">
        <v>9</v>
      </c>
      <c r="D47" s="118" t="s">
        <v>84</v>
      </c>
      <c r="E47" s="26" t="s">
        <v>29</v>
      </c>
      <c r="F47" s="120"/>
      <c r="G47" s="24"/>
      <c r="H47" s="25" t="str">
        <f t="shared" si="8"/>
        <v/>
      </c>
      <c r="I47" s="23"/>
      <c r="J47" s="24"/>
      <c r="K47" s="24"/>
      <c r="L47" s="25" t="str">
        <f t="shared" si="9"/>
        <v/>
      </c>
      <c r="M47" s="23"/>
      <c r="N47" s="23"/>
      <c r="O47" s="23"/>
      <c r="P47" s="23"/>
      <c r="Q47" s="23"/>
      <c r="R47" s="26"/>
      <c r="S47" s="42"/>
      <c r="T47" s="139" t="s">
        <v>222</v>
      </c>
      <c r="U47" s="23" t="s">
        <v>27</v>
      </c>
      <c r="V47" s="118"/>
      <c r="W47" s="26" t="s">
        <v>212</v>
      </c>
      <c r="X47" s="120"/>
      <c r="Y47" s="24"/>
      <c r="Z47" s="25" t="str">
        <f t="shared" si="10"/>
        <v/>
      </c>
      <c r="AA47" s="23"/>
      <c r="AB47" s="24"/>
      <c r="AC47" s="24"/>
      <c r="AD47" s="25" t="str">
        <f t="shared" si="11"/>
        <v/>
      </c>
      <c r="AE47" s="23"/>
      <c r="AF47" s="23"/>
      <c r="AG47" s="23"/>
      <c r="AH47" s="23"/>
      <c r="AI47" s="23"/>
      <c r="AJ47" s="26"/>
    </row>
    <row r="48" spans="2:36" ht="10.5" customHeight="1" x14ac:dyDescent="0.2">
      <c r="B48" s="139" t="s">
        <v>120</v>
      </c>
      <c r="C48" s="23" t="s">
        <v>40</v>
      </c>
      <c r="D48" s="118" t="s">
        <v>131</v>
      </c>
      <c r="E48" s="26" t="s">
        <v>35</v>
      </c>
      <c r="F48" s="120"/>
      <c r="G48" s="24"/>
      <c r="H48" s="25" t="str">
        <f t="shared" si="8"/>
        <v/>
      </c>
      <c r="I48" s="23"/>
      <c r="J48" s="24"/>
      <c r="K48" s="24"/>
      <c r="L48" s="25" t="str">
        <f t="shared" si="9"/>
        <v/>
      </c>
      <c r="M48" s="23"/>
      <c r="N48" s="23"/>
      <c r="O48" s="23"/>
      <c r="P48" s="23"/>
      <c r="Q48" s="23"/>
      <c r="R48" s="26"/>
      <c r="S48" s="42"/>
      <c r="T48" s="139" t="s">
        <v>221</v>
      </c>
      <c r="U48" s="23" t="s">
        <v>33</v>
      </c>
      <c r="V48" s="118"/>
      <c r="W48" s="26"/>
      <c r="X48" s="120"/>
      <c r="Y48" s="24"/>
      <c r="Z48" s="25" t="str">
        <f t="shared" si="10"/>
        <v/>
      </c>
      <c r="AA48" s="23"/>
      <c r="AB48" s="24"/>
      <c r="AC48" s="24"/>
      <c r="AD48" s="25" t="str">
        <f t="shared" si="11"/>
        <v/>
      </c>
      <c r="AE48" s="23"/>
      <c r="AF48" s="23"/>
      <c r="AG48" s="23"/>
      <c r="AH48" s="23"/>
      <c r="AI48" s="23"/>
      <c r="AJ48" s="26"/>
    </row>
    <row r="49" spans="2:36" ht="10.5" customHeight="1" x14ac:dyDescent="0.2">
      <c r="B49" s="139" t="s">
        <v>125</v>
      </c>
      <c r="C49" s="23" t="s">
        <v>53</v>
      </c>
      <c r="D49" s="118" t="s">
        <v>87</v>
      </c>
      <c r="E49" s="26"/>
      <c r="F49" s="120"/>
      <c r="G49" s="24"/>
      <c r="H49" s="25" t="str">
        <f t="shared" si="8"/>
        <v/>
      </c>
      <c r="I49" s="23"/>
      <c r="J49" s="24"/>
      <c r="K49" s="24"/>
      <c r="L49" s="25" t="str">
        <f t="shared" si="9"/>
        <v/>
      </c>
      <c r="M49" s="23"/>
      <c r="N49" s="23"/>
      <c r="O49" s="23"/>
      <c r="P49" s="23"/>
      <c r="Q49" s="23"/>
      <c r="R49" s="26"/>
      <c r="S49" s="42"/>
      <c r="T49" s="139" t="s">
        <v>213</v>
      </c>
      <c r="U49" s="23" t="s">
        <v>21</v>
      </c>
      <c r="V49" s="118"/>
      <c r="W49" s="26" t="s">
        <v>47</v>
      </c>
      <c r="X49" s="120"/>
      <c r="Y49" s="24"/>
      <c r="Z49" s="25" t="str">
        <f t="shared" si="10"/>
        <v/>
      </c>
      <c r="AA49" s="23"/>
      <c r="AB49" s="24"/>
      <c r="AC49" s="24"/>
      <c r="AD49" s="25" t="str">
        <f t="shared" si="11"/>
        <v/>
      </c>
      <c r="AE49" s="23"/>
      <c r="AF49" s="23"/>
      <c r="AG49" s="23"/>
      <c r="AH49" s="23"/>
      <c r="AI49" s="23"/>
      <c r="AJ49" s="26"/>
    </row>
    <row r="50" spans="2:36" ht="10.5" customHeight="1" x14ac:dyDescent="0.2">
      <c r="B50" s="139" t="s">
        <v>123</v>
      </c>
      <c r="C50" s="23" t="s">
        <v>29</v>
      </c>
      <c r="D50" s="118" t="s">
        <v>132</v>
      </c>
      <c r="E50" s="26" t="s">
        <v>43</v>
      </c>
      <c r="F50" s="120"/>
      <c r="G50" s="24"/>
      <c r="H50" s="25" t="str">
        <f t="shared" si="8"/>
        <v/>
      </c>
      <c r="I50" s="23"/>
      <c r="J50" s="24"/>
      <c r="K50" s="24"/>
      <c r="L50" s="25" t="str">
        <f t="shared" si="9"/>
        <v/>
      </c>
      <c r="M50" s="23"/>
      <c r="N50" s="23"/>
      <c r="O50" s="23"/>
      <c r="P50" s="23"/>
      <c r="Q50" s="23"/>
      <c r="R50" s="26"/>
      <c r="S50" s="42"/>
      <c r="T50" s="139" t="s">
        <v>219</v>
      </c>
      <c r="U50" s="23" t="s">
        <v>31</v>
      </c>
      <c r="V50" s="118"/>
      <c r="W50" s="26" t="s">
        <v>10</v>
      </c>
      <c r="X50" s="120"/>
      <c r="Y50" s="24"/>
      <c r="Z50" s="25" t="str">
        <f t="shared" si="10"/>
        <v/>
      </c>
      <c r="AA50" s="23"/>
      <c r="AB50" s="24"/>
      <c r="AC50" s="24"/>
      <c r="AD50" s="25" t="str">
        <f t="shared" si="11"/>
        <v/>
      </c>
      <c r="AE50" s="23"/>
      <c r="AF50" s="23"/>
      <c r="AG50" s="23"/>
      <c r="AH50" s="23"/>
      <c r="AI50" s="23"/>
      <c r="AJ50" s="26"/>
    </row>
    <row r="51" spans="2:36" ht="10.5" customHeight="1" x14ac:dyDescent="0.2">
      <c r="B51" s="139" t="s">
        <v>127</v>
      </c>
      <c r="C51" s="23" t="s">
        <v>9</v>
      </c>
      <c r="D51" s="118" t="s">
        <v>134</v>
      </c>
      <c r="E51" s="26" t="s">
        <v>29</v>
      </c>
      <c r="F51" s="120"/>
      <c r="G51" s="24"/>
      <c r="H51" s="25" t="str">
        <f t="shared" si="8"/>
        <v/>
      </c>
      <c r="I51" s="23"/>
      <c r="J51" s="24"/>
      <c r="K51" s="24"/>
      <c r="L51" s="25" t="str">
        <f t="shared" si="9"/>
        <v/>
      </c>
      <c r="M51" s="23"/>
      <c r="N51" s="23"/>
      <c r="O51" s="23"/>
      <c r="P51" s="23"/>
      <c r="Q51" s="23"/>
      <c r="R51" s="26"/>
      <c r="S51" s="42"/>
      <c r="T51" s="139" t="s">
        <v>218</v>
      </c>
      <c r="U51" s="23" t="s">
        <v>22</v>
      </c>
      <c r="V51" s="118"/>
      <c r="W51" s="26"/>
      <c r="X51" s="120"/>
      <c r="Y51" s="24"/>
      <c r="Z51" s="25" t="str">
        <f t="shared" si="10"/>
        <v/>
      </c>
      <c r="AA51" s="23"/>
      <c r="AB51" s="24"/>
      <c r="AC51" s="24"/>
      <c r="AD51" s="25" t="str">
        <f t="shared" si="11"/>
        <v/>
      </c>
      <c r="AE51" s="23"/>
      <c r="AF51" s="23"/>
      <c r="AG51" s="23"/>
      <c r="AH51" s="23"/>
      <c r="AI51" s="23"/>
      <c r="AJ51" s="26"/>
    </row>
    <row r="52" spans="2:36" ht="10.5" customHeight="1" x14ac:dyDescent="0.2">
      <c r="B52" s="139" t="s">
        <v>122</v>
      </c>
      <c r="C52" s="23" t="s">
        <v>18</v>
      </c>
      <c r="D52" s="118" t="s">
        <v>132</v>
      </c>
      <c r="E52" s="26"/>
      <c r="F52" s="120"/>
      <c r="G52" s="24"/>
      <c r="H52" s="25" t="str">
        <f t="shared" si="8"/>
        <v/>
      </c>
      <c r="I52" s="23"/>
      <c r="J52" s="24"/>
      <c r="K52" s="24"/>
      <c r="L52" s="25" t="str">
        <f t="shared" si="9"/>
        <v/>
      </c>
      <c r="M52" s="23"/>
      <c r="N52" s="23"/>
      <c r="O52" s="23"/>
      <c r="P52" s="23"/>
      <c r="Q52" s="23"/>
      <c r="R52" s="26"/>
      <c r="S52" s="42"/>
      <c r="T52" s="139" t="s">
        <v>214</v>
      </c>
      <c r="U52" s="23" t="s">
        <v>26</v>
      </c>
      <c r="V52" s="118"/>
      <c r="W52" s="26" t="s">
        <v>12</v>
      </c>
      <c r="X52" s="120"/>
      <c r="Y52" s="24"/>
      <c r="Z52" s="25" t="str">
        <f t="shared" si="10"/>
        <v/>
      </c>
      <c r="AA52" s="23"/>
      <c r="AB52" s="24"/>
      <c r="AC52" s="24"/>
      <c r="AD52" s="25" t="str">
        <f t="shared" si="11"/>
        <v/>
      </c>
      <c r="AE52" s="23"/>
      <c r="AF52" s="23"/>
      <c r="AG52" s="23"/>
      <c r="AH52" s="23"/>
      <c r="AI52" s="23"/>
      <c r="AJ52" s="26"/>
    </row>
    <row r="53" spans="2:36" ht="10.5" customHeight="1" x14ac:dyDescent="0.2">
      <c r="B53" s="139" t="s">
        <v>126</v>
      </c>
      <c r="C53" s="23" t="s">
        <v>40</v>
      </c>
      <c r="D53" s="118" t="s">
        <v>133</v>
      </c>
      <c r="E53" s="26" t="s">
        <v>35</v>
      </c>
      <c r="F53" s="120"/>
      <c r="G53" s="24"/>
      <c r="H53" s="25" t="str">
        <f t="shared" si="8"/>
        <v/>
      </c>
      <c r="I53" s="23"/>
      <c r="J53" s="24"/>
      <c r="K53" s="24"/>
      <c r="L53" s="25" t="str">
        <f t="shared" si="9"/>
        <v/>
      </c>
      <c r="M53" s="23"/>
      <c r="N53" s="23"/>
      <c r="O53" s="23"/>
      <c r="P53" s="23"/>
      <c r="Q53" s="23"/>
      <c r="R53" s="26"/>
      <c r="S53" s="42"/>
      <c r="T53" s="139" t="s">
        <v>220</v>
      </c>
      <c r="U53" s="23" t="s">
        <v>18</v>
      </c>
      <c r="V53" s="118"/>
      <c r="W53" s="26"/>
      <c r="X53" s="120"/>
      <c r="Y53" s="24"/>
      <c r="Z53" s="25" t="str">
        <f t="shared" si="10"/>
        <v/>
      </c>
      <c r="AA53" s="23"/>
      <c r="AB53" s="24"/>
      <c r="AC53" s="24"/>
      <c r="AD53" s="25" t="str">
        <f t="shared" si="11"/>
        <v/>
      </c>
      <c r="AE53" s="23"/>
      <c r="AF53" s="23"/>
      <c r="AG53" s="23"/>
      <c r="AH53" s="23"/>
      <c r="AI53" s="23"/>
      <c r="AJ53" s="26"/>
    </row>
    <row r="54" spans="2:36" ht="10.5" customHeight="1" x14ac:dyDescent="0.2">
      <c r="B54" s="139" t="s">
        <v>124</v>
      </c>
      <c r="C54" s="23" t="s">
        <v>22</v>
      </c>
      <c r="D54" s="118" t="s">
        <v>133</v>
      </c>
      <c r="E54" s="26"/>
      <c r="F54" s="120"/>
      <c r="G54" s="24"/>
      <c r="H54" s="25" t="str">
        <f t="shared" si="8"/>
        <v/>
      </c>
      <c r="I54" s="23"/>
      <c r="J54" s="24"/>
      <c r="K54" s="24"/>
      <c r="L54" s="25" t="str">
        <f t="shared" si="9"/>
        <v/>
      </c>
      <c r="M54" s="23"/>
      <c r="N54" s="23"/>
      <c r="O54" s="23"/>
      <c r="P54" s="23"/>
      <c r="Q54" s="23"/>
      <c r="R54" s="26"/>
      <c r="S54" s="42"/>
      <c r="T54" s="139" t="s">
        <v>224</v>
      </c>
      <c r="U54" s="23" t="s">
        <v>53</v>
      </c>
      <c r="V54" s="118"/>
      <c r="W54" s="26"/>
      <c r="X54" s="120"/>
      <c r="Y54" s="24"/>
      <c r="Z54" s="25" t="str">
        <f t="shared" si="10"/>
        <v/>
      </c>
      <c r="AA54" s="23"/>
      <c r="AB54" s="24"/>
      <c r="AC54" s="24"/>
      <c r="AD54" s="25" t="str">
        <f t="shared" si="11"/>
        <v/>
      </c>
      <c r="AE54" s="23"/>
      <c r="AF54" s="23"/>
      <c r="AG54" s="23"/>
      <c r="AH54" s="23"/>
      <c r="AI54" s="23"/>
      <c r="AJ54" s="26"/>
    </row>
    <row r="55" spans="2:36" ht="10.5" customHeight="1" x14ac:dyDescent="0.2">
      <c r="B55" s="139" t="s">
        <v>121</v>
      </c>
      <c r="C55" s="23" t="s">
        <v>18</v>
      </c>
      <c r="D55" s="118" t="s">
        <v>131</v>
      </c>
      <c r="E55" s="26"/>
      <c r="F55" s="120"/>
      <c r="G55" s="24"/>
      <c r="H55" s="25" t="str">
        <f t="shared" si="8"/>
        <v/>
      </c>
      <c r="I55" s="23"/>
      <c r="J55" s="24"/>
      <c r="K55" s="24"/>
      <c r="L55" s="25" t="str">
        <f t="shared" si="9"/>
        <v/>
      </c>
      <c r="M55" s="23"/>
      <c r="N55" s="23"/>
      <c r="O55" s="23"/>
      <c r="P55" s="23"/>
      <c r="Q55" s="23"/>
      <c r="R55" s="26"/>
      <c r="S55" s="43"/>
      <c r="T55" s="139" t="s">
        <v>216</v>
      </c>
      <c r="U55" s="23" t="s">
        <v>29</v>
      </c>
      <c r="V55" s="118"/>
      <c r="W55" s="26" t="s">
        <v>43</v>
      </c>
      <c r="X55" s="120"/>
      <c r="Y55" s="24"/>
      <c r="Z55" s="25" t="str">
        <f t="shared" si="10"/>
        <v/>
      </c>
      <c r="AA55" s="23"/>
      <c r="AB55" s="24"/>
      <c r="AC55" s="24"/>
      <c r="AD55" s="25" t="str">
        <f t="shared" si="11"/>
        <v/>
      </c>
      <c r="AE55" s="23"/>
      <c r="AF55" s="23"/>
      <c r="AG55" s="23"/>
      <c r="AH55" s="23"/>
      <c r="AI55" s="23"/>
      <c r="AJ55" s="26"/>
    </row>
    <row r="56" spans="2:36" ht="10.5" customHeight="1" x14ac:dyDescent="0.2">
      <c r="B56" s="139" t="s">
        <v>201</v>
      </c>
      <c r="C56" s="23" t="s">
        <v>35</v>
      </c>
      <c r="D56" s="118"/>
      <c r="E56" s="26" t="s">
        <v>210</v>
      </c>
      <c r="F56" s="120"/>
      <c r="G56" s="24"/>
      <c r="H56" s="25" t="str">
        <f t="shared" si="8"/>
        <v/>
      </c>
      <c r="I56" s="23"/>
      <c r="J56" s="24"/>
      <c r="K56" s="24"/>
      <c r="L56" s="25" t="str">
        <f t="shared" si="9"/>
        <v/>
      </c>
      <c r="M56" s="23"/>
      <c r="N56" s="23"/>
      <c r="O56" s="23"/>
      <c r="P56" s="23"/>
      <c r="Q56" s="23"/>
      <c r="R56" s="26"/>
      <c r="S56" s="43"/>
      <c r="T56" s="139" t="s">
        <v>215</v>
      </c>
      <c r="U56" s="23" t="s">
        <v>20</v>
      </c>
      <c r="V56" s="118"/>
      <c r="W56" s="26"/>
      <c r="X56" s="120"/>
      <c r="Y56" s="24"/>
      <c r="Z56" s="25" t="str">
        <f t="shared" si="10"/>
        <v/>
      </c>
      <c r="AA56" s="23"/>
      <c r="AB56" s="24"/>
      <c r="AC56" s="24"/>
      <c r="AD56" s="25" t="str">
        <f t="shared" si="11"/>
        <v/>
      </c>
      <c r="AE56" s="23"/>
      <c r="AF56" s="23"/>
      <c r="AG56" s="23"/>
      <c r="AH56" s="23"/>
      <c r="AI56" s="23"/>
      <c r="AJ56" s="26"/>
    </row>
    <row r="57" spans="2:36" ht="10.5" customHeight="1" x14ac:dyDescent="0.2">
      <c r="B57" s="140" t="s">
        <v>116</v>
      </c>
      <c r="C57" s="27" t="s">
        <v>13</v>
      </c>
      <c r="D57" s="119" t="s">
        <v>129</v>
      </c>
      <c r="E57" s="30"/>
      <c r="F57" s="121"/>
      <c r="G57" s="28"/>
      <c r="H57" s="29" t="str">
        <f t="shared" si="8"/>
        <v/>
      </c>
      <c r="I57" s="27"/>
      <c r="J57" s="28"/>
      <c r="K57" s="28"/>
      <c r="L57" s="29" t="str">
        <f t="shared" si="9"/>
        <v/>
      </c>
      <c r="M57" s="27"/>
      <c r="N57" s="27"/>
      <c r="O57" s="27"/>
      <c r="P57" s="27"/>
      <c r="Q57" s="27"/>
      <c r="R57" s="30"/>
      <c r="S57" s="43"/>
      <c r="T57" s="140" t="s">
        <v>217</v>
      </c>
      <c r="U57" s="27" t="s">
        <v>52</v>
      </c>
      <c r="V57" s="119"/>
      <c r="W57" s="30" t="s">
        <v>24</v>
      </c>
      <c r="X57" s="121"/>
      <c r="Y57" s="28"/>
      <c r="Z57" s="29" t="str">
        <f t="shared" si="10"/>
        <v/>
      </c>
      <c r="AA57" s="27"/>
      <c r="AB57" s="28"/>
      <c r="AC57" s="28"/>
      <c r="AD57" s="29" t="str">
        <f t="shared" si="11"/>
        <v/>
      </c>
      <c r="AE57" s="27"/>
      <c r="AF57" s="27"/>
      <c r="AG57" s="27"/>
      <c r="AH57" s="27"/>
      <c r="AI57" s="27"/>
      <c r="AJ57" s="30"/>
    </row>
    <row r="58" spans="2:36" ht="10.5" customHeight="1" x14ac:dyDescent="0.2">
      <c r="E58" s="44">
        <f>COUNTA(E45:E57)</f>
        <v>8</v>
      </c>
      <c r="F58" s="14">
        <f>SUM(F45:F57)</f>
        <v>0</v>
      </c>
      <c r="G58" s="15">
        <f>SUM(G45:G57)</f>
        <v>0</v>
      </c>
      <c r="H58" s="16" t="e">
        <f t="shared" si="8"/>
        <v>#DIV/0!</v>
      </c>
      <c r="I58" s="17">
        <f>SUM(I45:I57)</f>
        <v>0</v>
      </c>
      <c r="J58" s="15">
        <f>SUM(J45:J57)</f>
        <v>0</v>
      </c>
      <c r="K58" s="15">
        <f>SUM(K45:K57)</f>
        <v>0</v>
      </c>
      <c r="L58" s="16" t="e">
        <f>IF(K58="","",J58/K58)</f>
        <v>#DIV/0!</v>
      </c>
      <c r="M58" s="17">
        <f t="shared" ref="M58:R58" si="12">SUM(M45:M57)</f>
        <v>0</v>
      </c>
      <c r="N58" s="17">
        <f t="shared" si="12"/>
        <v>0</v>
      </c>
      <c r="O58" s="17">
        <f t="shared" si="12"/>
        <v>0</v>
      </c>
      <c r="P58" s="17">
        <f t="shared" si="12"/>
        <v>0</v>
      </c>
      <c r="Q58" s="17">
        <f t="shared" si="12"/>
        <v>0</v>
      </c>
      <c r="R58" s="18">
        <f t="shared" si="12"/>
        <v>0</v>
      </c>
      <c r="T58" s="19"/>
      <c r="U58" s="44"/>
      <c r="V58" s="44"/>
      <c r="W58" s="44">
        <f>COUNTA(W45:W57)</f>
        <v>6</v>
      </c>
      <c r="X58" s="14">
        <f>SUM(X45:X57)</f>
        <v>0</v>
      </c>
      <c r="Y58" s="15">
        <f>SUM(Y45:Y57)</f>
        <v>0</v>
      </c>
      <c r="Z58" s="16" t="e">
        <f t="shared" si="10"/>
        <v>#DIV/0!</v>
      </c>
      <c r="AA58" s="17">
        <f>SUM(AA45:AA57)</f>
        <v>0</v>
      </c>
      <c r="AB58" s="15">
        <f>SUM(AB45:AB57)</f>
        <v>0</v>
      </c>
      <c r="AC58" s="15">
        <f>SUM(AC45:AC57)</f>
        <v>0</v>
      </c>
      <c r="AD58" s="16" t="e">
        <f>IF(AC58="","",AB58/AC58)</f>
        <v>#DIV/0!</v>
      </c>
      <c r="AE58" s="17">
        <f t="shared" ref="AE58:AJ58" si="13">SUM(AE45:AE57)</f>
        <v>0</v>
      </c>
      <c r="AF58" s="17">
        <f t="shared" si="13"/>
        <v>0</v>
      </c>
      <c r="AG58" s="17">
        <f t="shared" si="13"/>
        <v>0</v>
      </c>
      <c r="AH58" s="17">
        <f t="shared" si="13"/>
        <v>0</v>
      </c>
      <c r="AI58" s="17">
        <f t="shared" si="13"/>
        <v>0</v>
      </c>
      <c r="AJ58" s="18">
        <f t="shared" si="13"/>
        <v>0</v>
      </c>
    </row>
    <row r="59" spans="2:36" ht="10.5" customHeight="1" x14ac:dyDescent="0.2">
      <c r="B59" s="19" t="s">
        <v>73</v>
      </c>
      <c r="K59" s="9"/>
      <c r="L59" s="10"/>
      <c r="T59" s="19" t="s">
        <v>73</v>
      </c>
      <c r="U59" s="44"/>
      <c r="V59" s="44"/>
      <c r="W59" s="44"/>
      <c r="X59" s="9"/>
      <c r="Y59" s="9"/>
      <c r="Z59" s="10"/>
      <c r="AA59" s="9"/>
      <c r="AB59" s="9"/>
      <c r="AC59" s="9"/>
      <c r="AD59" s="10"/>
      <c r="AE59" s="9"/>
      <c r="AF59" s="9"/>
      <c r="AG59" s="9"/>
      <c r="AH59" s="9"/>
      <c r="AI59" s="9"/>
      <c r="AJ59" s="9"/>
    </row>
    <row r="60" spans="2:36" ht="10.5" customHeight="1" x14ac:dyDescent="0.2">
      <c r="B60" s="131" t="s">
        <v>98</v>
      </c>
      <c r="C60" s="126" t="s">
        <v>79</v>
      </c>
      <c r="D60" s="126" t="s">
        <v>91</v>
      </c>
      <c r="E60" s="132" t="s">
        <v>198</v>
      </c>
      <c r="F60" s="55" t="s">
        <v>59</v>
      </c>
      <c r="G60" s="51" t="s">
        <v>60</v>
      </c>
      <c r="H60" s="52" t="s">
        <v>61</v>
      </c>
      <c r="I60" s="53" t="s">
        <v>65</v>
      </c>
      <c r="J60" s="51" t="s">
        <v>62</v>
      </c>
      <c r="K60" s="51" t="s">
        <v>63</v>
      </c>
      <c r="L60" s="52" t="s">
        <v>64</v>
      </c>
      <c r="M60" s="53" t="s">
        <v>67</v>
      </c>
      <c r="N60" s="53" t="s">
        <v>68</v>
      </c>
      <c r="O60" s="53" t="s">
        <v>71</v>
      </c>
      <c r="P60" s="53" t="s">
        <v>69</v>
      </c>
      <c r="Q60" s="53" t="s">
        <v>70</v>
      </c>
      <c r="R60" s="54" t="s">
        <v>66</v>
      </c>
      <c r="T60" s="131" t="s">
        <v>98</v>
      </c>
      <c r="U60" s="126" t="s">
        <v>79</v>
      </c>
      <c r="V60" s="126" t="s">
        <v>91</v>
      </c>
      <c r="W60" s="132" t="s">
        <v>198</v>
      </c>
      <c r="X60" s="55" t="s">
        <v>59</v>
      </c>
      <c r="Y60" s="51" t="s">
        <v>60</v>
      </c>
      <c r="Z60" s="52" t="s">
        <v>61</v>
      </c>
      <c r="AA60" s="53" t="s">
        <v>65</v>
      </c>
      <c r="AB60" s="51" t="s">
        <v>62</v>
      </c>
      <c r="AC60" s="51" t="s">
        <v>63</v>
      </c>
      <c r="AD60" s="52" t="s">
        <v>64</v>
      </c>
      <c r="AE60" s="53" t="s">
        <v>67</v>
      </c>
      <c r="AF60" s="53" t="s">
        <v>68</v>
      </c>
      <c r="AG60" s="53" t="s">
        <v>71</v>
      </c>
      <c r="AH60" s="53" t="s">
        <v>69</v>
      </c>
      <c r="AI60" s="53" t="s">
        <v>70</v>
      </c>
      <c r="AJ60" s="54" t="s">
        <v>66</v>
      </c>
    </row>
    <row r="61" spans="2:36" ht="10.5" customHeight="1" x14ac:dyDescent="0.2">
      <c r="B61" s="138" t="s">
        <v>117</v>
      </c>
      <c r="C61" s="122" t="s">
        <v>31</v>
      </c>
      <c r="D61" s="130" t="s">
        <v>130</v>
      </c>
      <c r="E61" s="125"/>
      <c r="F61" s="123"/>
      <c r="G61" s="124"/>
      <c r="H61" s="50" t="str">
        <f>IF(G61="","",F61/G61)</f>
        <v/>
      </c>
      <c r="I61" s="122"/>
      <c r="J61" s="124"/>
      <c r="K61" s="124"/>
      <c r="L61" s="50" t="str">
        <f>IF(K61="","",J61/K61)</f>
        <v/>
      </c>
      <c r="M61" s="122"/>
      <c r="N61" s="122"/>
      <c r="O61" s="122"/>
      <c r="P61" s="122"/>
      <c r="Q61" s="122"/>
      <c r="R61" s="125"/>
      <c r="S61" s="42"/>
      <c r="T61" s="138" t="s">
        <v>223</v>
      </c>
      <c r="U61" s="122" t="s">
        <v>32</v>
      </c>
      <c r="V61" s="130"/>
      <c r="W61" s="125"/>
      <c r="X61" s="123"/>
      <c r="Y61" s="124"/>
      <c r="Z61" s="50" t="str">
        <f>IF(Y61="","",X61/Y61)</f>
        <v/>
      </c>
      <c r="AA61" s="122"/>
      <c r="AB61" s="124"/>
      <c r="AC61" s="124"/>
      <c r="AD61" s="50" t="str">
        <f>IF(AC61="","",AB61/AC61)</f>
        <v/>
      </c>
      <c r="AE61" s="122"/>
      <c r="AF61" s="122"/>
      <c r="AG61" s="122"/>
      <c r="AH61" s="122"/>
      <c r="AI61" s="122"/>
      <c r="AJ61" s="125"/>
    </row>
    <row r="62" spans="2:36" ht="10.5" customHeight="1" x14ac:dyDescent="0.2">
      <c r="B62" s="139" t="s">
        <v>118</v>
      </c>
      <c r="C62" s="23" t="s">
        <v>48</v>
      </c>
      <c r="D62" s="118" t="s">
        <v>130</v>
      </c>
      <c r="E62" s="26"/>
      <c r="F62" s="120"/>
      <c r="G62" s="24"/>
      <c r="H62" s="25" t="str">
        <f t="shared" ref="H62:H74" si="14">IF(G62="","",F62/G62)</f>
        <v/>
      </c>
      <c r="I62" s="23"/>
      <c r="J62" s="24"/>
      <c r="K62" s="24"/>
      <c r="L62" s="25" t="str">
        <f t="shared" ref="L62:L73" si="15">IF(K62="","",J62/K62)</f>
        <v/>
      </c>
      <c r="M62" s="23"/>
      <c r="N62" s="23"/>
      <c r="O62" s="23"/>
      <c r="P62" s="23"/>
      <c r="Q62" s="23"/>
      <c r="R62" s="26"/>
      <c r="S62" s="42"/>
      <c r="T62" s="139" t="s">
        <v>225</v>
      </c>
      <c r="U62" s="23" t="s">
        <v>25</v>
      </c>
      <c r="V62" s="118"/>
      <c r="W62" s="26" t="s">
        <v>12</v>
      </c>
      <c r="X62" s="120"/>
      <c r="Y62" s="24"/>
      <c r="Z62" s="25" t="str">
        <f t="shared" ref="Z62:Z74" si="16">IF(Y62="","",X62/Y62)</f>
        <v/>
      </c>
      <c r="AA62" s="23"/>
      <c r="AB62" s="24"/>
      <c r="AC62" s="24"/>
      <c r="AD62" s="25" t="str">
        <f t="shared" ref="AD62:AD73" si="17">IF(AC62="","",AB62/AC62)</f>
        <v/>
      </c>
      <c r="AE62" s="23"/>
      <c r="AF62" s="23"/>
      <c r="AG62" s="23"/>
      <c r="AH62" s="23"/>
      <c r="AI62" s="23"/>
      <c r="AJ62" s="26"/>
    </row>
    <row r="63" spans="2:36" ht="10.5" customHeight="1" x14ac:dyDescent="0.2">
      <c r="B63" s="139" t="s">
        <v>119</v>
      </c>
      <c r="C63" s="23" t="s">
        <v>9</v>
      </c>
      <c r="D63" s="118" t="s">
        <v>84</v>
      </c>
      <c r="E63" s="26"/>
      <c r="F63" s="120"/>
      <c r="G63" s="24"/>
      <c r="H63" s="25" t="str">
        <f t="shared" si="14"/>
        <v/>
      </c>
      <c r="I63" s="23"/>
      <c r="J63" s="24"/>
      <c r="K63" s="24"/>
      <c r="L63" s="25" t="str">
        <f t="shared" si="15"/>
        <v/>
      </c>
      <c r="M63" s="23"/>
      <c r="N63" s="23"/>
      <c r="O63" s="23"/>
      <c r="P63" s="23"/>
      <c r="Q63" s="23"/>
      <c r="R63" s="26"/>
      <c r="S63" s="42"/>
      <c r="T63" s="139" t="s">
        <v>222</v>
      </c>
      <c r="U63" s="23" t="s">
        <v>27</v>
      </c>
      <c r="V63" s="118"/>
      <c r="W63" s="26"/>
      <c r="X63" s="120"/>
      <c r="Y63" s="24"/>
      <c r="Z63" s="25" t="str">
        <f t="shared" si="16"/>
        <v/>
      </c>
      <c r="AA63" s="23"/>
      <c r="AB63" s="24"/>
      <c r="AC63" s="24"/>
      <c r="AD63" s="25" t="str">
        <f t="shared" si="17"/>
        <v/>
      </c>
      <c r="AE63" s="23"/>
      <c r="AF63" s="23"/>
      <c r="AG63" s="23"/>
      <c r="AH63" s="23"/>
      <c r="AI63" s="23"/>
      <c r="AJ63" s="26"/>
    </row>
    <row r="64" spans="2:36" ht="10.5" customHeight="1" x14ac:dyDescent="0.2">
      <c r="B64" s="139" t="s">
        <v>120</v>
      </c>
      <c r="C64" s="23" t="s">
        <v>40</v>
      </c>
      <c r="D64" s="118" t="s">
        <v>131</v>
      </c>
      <c r="E64" s="26"/>
      <c r="F64" s="120"/>
      <c r="G64" s="24"/>
      <c r="H64" s="25" t="str">
        <f t="shared" si="14"/>
        <v/>
      </c>
      <c r="I64" s="23"/>
      <c r="J64" s="24"/>
      <c r="K64" s="24"/>
      <c r="L64" s="25" t="str">
        <f t="shared" si="15"/>
        <v/>
      </c>
      <c r="M64" s="23"/>
      <c r="N64" s="23"/>
      <c r="O64" s="23"/>
      <c r="P64" s="23"/>
      <c r="Q64" s="23"/>
      <c r="R64" s="26"/>
      <c r="S64" s="42"/>
      <c r="T64" s="139" t="s">
        <v>221</v>
      </c>
      <c r="U64" s="23" t="s">
        <v>33</v>
      </c>
      <c r="V64" s="118"/>
      <c r="W64" s="26"/>
      <c r="X64" s="120"/>
      <c r="Y64" s="24"/>
      <c r="Z64" s="25" t="str">
        <f t="shared" si="16"/>
        <v/>
      </c>
      <c r="AA64" s="23"/>
      <c r="AB64" s="24"/>
      <c r="AC64" s="24"/>
      <c r="AD64" s="25" t="str">
        <f t="shared" si="17"/>
        <v/>
      </c>
      <c r="AE64" s="23"/>
      <c r="AF64" s="23"/>
      <c r="AG64" s="23"/>
      <c r="AH64" s="23"/>
      <c r="AI64" s="23"/>
      <c r="AJ64" s="26"/>
    </row>
    <row r="65" spans="2:36" ht="10.5" customHeight="1" x14ac:dyDescent="0.2">
      <c r="B65" s="139" t="s">
        <v>125</v>
      </c>
      <c r="C65" s="23" t="s">
        <v>53</v>
      </c>
      <c r="D65" s="118" t="s">
        <v>87</v>
      </c>
      <c r="E65" s="26" t="s">
        <v>56</v>
      </c>
      <c r="F65" s="120"/>
      <c r="G65" s="24"/>
      <c r="H65" s="25" t="str">
        <f t="shared" si="14"/>
        <v/>
      </c>
      <c r="I65" s="23"/>
      <c r="J65" s="24"/>
      <c r="K65" s="24"/>
      <c r="L65" s="25" t="str">
        <f t="shared" si="15"/>
        <v/>
      </c>
      <c r="M65" s="23"/>
      <c r="N65" s="23"/>
      <c r="O65" s="23"/>
      <c r="P65" s="23"/>
      <c r="Q65" s="23"/>
      <c r="R65" s="26"/>
      <c r="S65" s="42"/>
      <c r="T65" s="139" t="s">
        <v>213</v>
      </c>
      <c r="U65" s="23" t="s">
        <v>21</v>
      </c>
      <c r="V65" s="118"/>
      <c r="W65" s="26"/>
      <c r="X65" s="120"/>
      <c r="Y65" s="24"/>
      <c r="Z65" s="25" t="str">
        <f t="shared" si="16"/>
        <v/>
      </c>
      <c r="AA65" s="23"/>
      <c r="AB65" s="24"/>
      <c r="AC65" s="24"/>
      <c r="AD65" s="25" t="str">
        <f t="shared" si="17"/>
        <v/>
      </c>
      <c r="AE65" s="23"/>
      <c r="AF65" s="23"/>
      <c r="AG65" s="23"/>
      <c r="AH65" s="23"/>
      <c r="AI65" s="23"/>
      <c r="AJ65" s="26"/>
    </row>
    <row r="66" spans="2:36" ht="10.5" customHeight="1" x14ac:dyDescent="0.2">
      <c r="B66" s="139" t="s">
        <v>123</v>
      </c>
      <c r="C66" s="23" t="s">
        <v>29</v>
      </c>
      <c r="D66" s="118" t="s">
        <v>132</v>
      </c>
      <c r="E66" s="26"/>
      <c r="F66" s="120"/>
      <c r="G66" s="24"/>
      <c r="H66" s="25" t="str">
        <f t="shared" si="14"/>
        <v/>
      </c>
      <c r="I66" s="23"/>
      <c r="J66" s="24"/>
      <c r="K66" s="24"/>
      <c r="L66" s="25" t="str">
        <f t="shared" si="15"/>
        <v/>
      </c>
      <c r="M66" s="23"/>
      <c r="N66" s="23"/>
      <c r="O66" s="23"/>
      <c r="P66" s="23"/>
      <c r="Q66" s="23"/>
      <c r="R66" s="26"/>
      <c r="S66" s="42"/>
      <c r="T66" s="139" t="s">
        <v>219</v>
      </c>
      <c r="U66" s="23" t="s">
        <v>31</v>
      </c>
      <c r="V66" s="118"/>
      <c r="W66" s="26"/>
      <c r="X66" s="120"/>
      <c r="Y66" s="24"/>
      <c r="Z66" s="25" t="str">
        <f t="shared" si="16"/>
        <v/>
      </c>
      <c r="AA66" s="23"/>
      <c r="AB66" s="24"/>
      <c r="AC66" s="24"/>
      <c r="AD66" s="25" t="str">
        <f t="shared" si="17"/>
        <v/>
      </c>
      <c r="AE66" s="23"/>
      <c r="AF66" s="23"/>
      <c r="AG66" s="23"/>
      <c r="AH66" s="23"/>
      <c r="AI66" s="23"/>
      <c r="AJ66" s="26"/>
    </row>
    <row r="67" spans="2:36" ht="10.5" customHeight="1" x14ac:dyDescent="0.2">
      <c r="B67" s="139" t="s">
        <v>127</v>
      </c>
      <c r="C67" s="23" t="s">
        <v>9</v>
      </c>
      <c r="D67" s="118" t="s">
        <v>134</v>
      </c>
      <c r="E67" s="26"/>
      <c r="F67" s="120"/>
      <c r="G67" s="24"/>
      <c r="H67" s="25" t="str">
        <f t="shared" si="14"/>
        <v/>
      </c>
      <c r="I67" s="23"/>
      <c r="J67" s="24"/>
      <c r="K67" s="24"/>
      <c r="L67" s="25" t="str">
        <f t="shared" si="15"/>
        <v/>
      </c>
      <c r="M67" s="23"/>
      <c r="N67" s="23"/>
      <c r="O67" s="23"/>
      <c r="P67" s="23"/>
      <c r="Q67" s="23"/>
      <c r="R67" s="26"/>
      <c r="S67" s="42"/>
      <c r="T67" s="139" t="s">
        <v>218</v>
      </c>
      <c r="U67" s="23" t="s">
        <v>22</v>
      </c>
      <c r="V67" s="118"/>
      <c r="W67" s="26"/>
      <c r="X67" s="120"/>
      <c r="Y67" s="24"/>
      <c r="Z67" s="25" t="str">
        <f t="shared" si="16"/>
        <v/>
      </c>
      <c r="AA67" s="23"/>
      <c r="AB67" s="24"/>
      <c r="AC67" s="24"/>
      <c r="AD67" s="25" t="str">
        <f t="shared" si="17"/>
        <v/>
      </c>
      <c r="AE67" s="23"/>
      <c r="AF67" s="23"/>
      <c r="AG67" s="23"/>
      <c r="AH67" s="23"/>
      <c r="AI67" s="23"/>
      <c r="AJ67" s="26"/>
    </row>
    <row r="68" spans="2:36" ht="10.5" customHeight="1" x14ac:dyDescent="0.2">
      <c r="B68" s="139" t="s">
        <v>122</v>
      </c>
      <c r="C68" s="23" t="s">
        <v>18</v>
      </c>
      <c r="D68" s="118" t="s">
        <v>132</v>
      </c>
      <c r="E68" s="26"/>
      <c r="F68" s="120"/>
      <c r="G68" s="24"/>
      <c r="H68" s="25" t="str">
        <f t="shared" si="14"/>
        <v/>
      </c>
      <c r="I68" s="23"/>
      <c r="J68" s="24"/>
      <c r="K68" s="24"/>
      <c r="L68" s="25" t="str">
        <f t="shared" si="15"/>
        <v/>
      </c>
      <c r="M68" s="23"/>
      <c r="N68" s="23"/>
      <c r="O68" s="23"/>
      <c r="P68" s="23"/>
      <c r="Q68" s="23"/>
      <c r="R68" s="26"/>
      <c r="S68" s="42"/>
      <c r="T68" s="139" t="s">
        <v>214</v>
      </c>
      <c r="U68" s="23" t="s">
        <v>26</v>
      </c>
      <c r="V68" s="118"/>
      <c r="W68" s="26"/>
      <c r="X68" s="120"/>
      <c r="Y68" s="24"/>
      <c r="Z68" s="25" t="str">
        <f t="shared" si="16"/>
        <v/>
      </c>
      <c r="AA68" s="23"/>
      <c r="AB68" s="24"/>
      <c r="AC68" s="24"/>
      <c r="AD68" s="25" t="str">
        <f t="shared" si="17"/>
        <v/>
      </c>
      <c r="AE68" s="23"/>
      <c r="AF68" s="23"/>
      <c r="AG68" s="23"/>
      <c r="AH68" s="23"/>
      <c r="AI68" s="23"/>
      <c r="AJ68" s="26"/>
    </row>
    <row r="69" spans="2:36" ht="10.5" customHeight="1" x14ac:dyDescent="0.2">
      <c r="B69" s="139" t="s">
        <v>126</v>
      </c>
      <c r="C69" s="23" t="s">
        <v>40</v>
      </c>
      <c r="D69" s="118" t="s">
        <v>133</v>
      </c>
      <c r="E69" s="26"/>
      <c r="F69" s="120"/>
      <c r="G69" s="24"/>
      <c r="H69" s="25" t="str">
        <f t="shared" si="14"/>
        <v/>
      </c>
      <c r="I69" s="23"/>
      <c r="J69" s="24"/>
      <c r="K69" s="24"/>
      <c r="L69" s="25" t="str">
        <f t="shared" si="15"/>
        <v/>
      </c>
      <c r="M69" s="23"/>
      <c r="N69" s="23"/>
      <c r="O69" s="23"/>
      <c r="P69" s="23"/>
      <c r="Q69" s="23"/>
      <c r="R69" s="26"/>
      <c r="S69" s="42"/>
      <c r="T69" s="139" t="s">
        <v>220</v>
      </c>
      <c r="U69" s="23" t="s">
        <v>18</v>
      </c>
      <c r="V69" s="118"/>
      <c r="W69" s="26"/>
      <c r="X69" s="120"/>
      <c r="Y69" s="24"/>
      <c r="Z69" s="25" t="str">
        <f t="shared" si="16"/>
        <v/>
      </c>
      <c r="AA69" s="23"/>
      <c r="AB69" s="24"/>
      <c r="AC69" s="24"/>
      <c r="AD69" s="25" t="str">
        <f t="shared" si="17"/>
        <v/>
      </c>
      <c r="AE69" s="23"/>
      <c r="AF69" s="23"/>
      <c r="AG69" s="23"/>
      <c r="AH69" s="23"/>
      <c r="AI69" s="23"/>
      <c r="AJ69" s="26"/>
    </row>
    <row r="70" spans="2:36" ht="10.5" customHeight="1" x14ac:dyDescent="0.2">
      <c r="B70" s="139" t="s">
        <v>124</v>
      </c>
      <c r="C70" s="23" t="s">
        <v>22</v>
      </c>
      <c r="D70" s="118" t="s">
        <v>133</v>
      </c>
      <c r="E70" s="26"/>
      <c r="F70" s="120"/>
      <c r="G70" s="24"/>
      <c r="H70" s="25" t="str">
        <f t="shared" si="14"/>
        <v/>
      </c>
      <c r="I70" s="23"/>
      <c r="J70" s="24"/>
      <c r="K70" s="24"/>
      <c r="L70" s="25" t="str">
        <f t="shared" si="15"/>
        <v/>
      </c>
      <c r="M70" s="23"/>
      <c r="N70" s="23"/>
      <c r="O70" s="23"/>
      <c r="P70" s="23"/>
      <c r="Q70" s="23"/>
      <c r="R70" s="26"/>
      <c r="S70" s="42"/>
      <c r="T70" s="139" t="s">
        <v>224</v>
      </c>
      <c r="U70" s="23" t="s">
        <v>53</v>
      </c>
      <c r="V70" s="118"/>
      <c r="W70" s="26" t="s">
        <v>56</v>
      </c>
      <c r="X70" s="120"/>
      <c r="Y70" s="24"/>
      <c r="Z70" s="25" t="str">
        <f t="shared" si="16"/>
        <v/>
      </c>
      <c r="AA70" s="23"/>
      <c r="AB70" s="24"/>
      <c r="AC70" s="24"/>
      <c r="AD70" s="25" t="str">
        <f t="shared" si="17"/>
        <v/>
      </c>
      <c r="AE70" s="23"/>
      <c r="AF70" s="23"/>
      <c r="AG70" s="23"/>
      <c r="AH70" s="23"/>
      <c r="AI70" s="23"/>
      <c r="AJ70" s="26"/>
    </row>
    <row r="71" spans="2:36" ht="10.5" customHeight="1" x14ac:dyDescent="0.2">
      <c r="B71" s="139" t="s">
        <v>121</v>
      </c>
      <c r="C71" s="23" t="s">
        <v>18</v>
      </c>
      <c r="D71" s="118" t="s">
        <v>131</v>
      </c>
      <c r="E71" s="26"/>
      <c r="F71" s="120"/>
      <c r="G71" s="24"/>
      <c r="H71" s="25" t="str">
        <f t="shared" si="14"/>
        <v/>
      </c>
      <c r="I71" s="23"/>
      <c r="J71" s="24"/>
      <c r="K71" s="24"/>
      <c r="L71" s="25" t="str">
        <f t="shared" si="15"/>
        <v/>
      </c>
      <c r="M71" s="23"/>
      <c r="N71" s="23"/>
      <c r="O71" s="23"/>
      <c r="P71" s="23"/>
      <c r="Q71" s="23"/>
      <c r="R71" s="26"/>
      <c r="S71" s="43"/>
      <c r="T71" s="139" t="s">
        <v>216</v>
      </c>
      <c r="U71" s="23" t="s">
        <v>29</v>
      </c>
      <c r="V71" s="118"/>
      <c r="W71" s="26"/>
      <c r="X71" s="120"/>
      <c r="Y71" s="24"/>
      <c r="Z71" s="25" t="str">
        <f t="shared" si="16"/>
        <v/>
      </c>
      <c r="AA71" s="23"/>
      <c r="AB71" s="24"/>
      <c r="AC71" s="24"/>
      <c r="AD71" s="25" t="str">
        <f t="shared" si="17"/>
        <v/>
      </c>
      <c r="AE71" s="23"/>
      <c r="AF71" s="23"/>
      <c r="AG71" s="23"/>
      <c r="AH71" s="23"/>
      <c r="AI71" s="23"/>
      <c r="AJ71" s="26"/>
    </row>
    <row r="72" spans="2:36" ht="10.5" customHeight="1" x14ac:dyDescent="0.2">
      <c r="B72" s="139" t="s">
        <v>201</v>
      </c>
      <c r="C72" s="23" t="s">
        <v>35</v>
      </c>
      <c r="D72" s="118"/>
      <c r="E72" s="26"/>
      <c r="F72" s="120"/>
      <c r="G72" s="24"/>
      <c r="H72" s="25" t="str">
        <f t="shared" si="14"/>
        <v/>
      </c>
      <c r="I72" s="23"/>
      <c r="J72" s="24"/>
      <c r="K72" s="24"/>
      <c r="L72" s="25" t="str">
        <f t="shared" si="15"/>
        <v/>
      </c>
      <c r="M72" s="23"/>
      <c r="N72" s="23"/>
      <c r="O72" s="23"/>
      <c r="P72" s="23"/>
      <c r="Q72" s="23"/>
      <c r="R72" s="26"/>
      <c r="S72" s="43"/>
      <c r="T72" s="139" t="s">
        <v>215</v>
      </c>
      <c r="U72" s="23" t="s">
        <v>20</v>
      </c>
      <c r="V72" s="118"/>
      <c r="W72" s="26" t="s">
        <v>211</v>
      </c>
      <c r="X72" s="120"/>
      <c r="Y72" s="24"/>
      <c r="Z72" s="25" t="str">
        <f t="shared" si="16"/>
        <v/>
      </c>
      <c r="AA72" s="23"/>
      <c r="AB72" s="24"/>
      <c r="AC72" s="24"/>
      <c r="AD72" s="25" t="str">
        <f t="shared" si="17"/>
        <v/>
      </c>
      <c r="AE72" s="23"/>
      <c r="AF72" s="23"/>
      <c r="AG72" s="23"/>
      <c r="AH72" s="23"/>
      <c r="AI72" s="23"/>
      <c r="AJ72" s="26"/>
    </row>
    <row r="73" spans="2:36" ht="10.5" customHeight="1" x14ac:dyDescent="0.2">
      <c r="B73" s="140" t="s">
        <v>116</v>
      </c>
      <c r="C73" s="27" t="s">
        <v>13</v>
      </c>
      <c r="D73" s="119" t="s">
        <v>129</v>
      </c>
      <c r="E73" s="30"/>
      <c r="F73" s="121"/>
      <c r="G73" s="28"/>
      <c r="H73" s="29" t="str">
        <f t="shared" si="14"/>
        <v/>
      </c>
      <c r="I73" s="27"/>
      <c r="J73" s="28"/>
      <c r="K73" s="28"/>
      <c r="L73" s="29" t="str">
        <f t="shared" si="15"/>
        <v/>
      </c>
      <c r="M73" s="27"/>
      <c r="N73" s="27"/>
      <c r="O73" s="27"/>
      <c r="P73" s="27"/>
      <c r="Q73" s="27"/>
      <c r="R73" s="30"/>
      <c r="S73" s="43"/>
      <c r="T73" s="140" t="s">
        <v>217</v>
      </c>
      <c r="U73" s="27" t="s">
        <v>52</v>
      </c>
      <c r="V73" s="119"/>
      <c r="W73" s="30"/>
      <c r="X73" s="121"/>
      <c r="Y73" s="28"/>
      <c r="Z73" s="29" t="str">
        <f t="shared" si="16"/>
        <v/>
      </c>
      <c r="AA73" s="27"/>
      <c r="AB73" s="28"/>
      <c r="AC73" s="28"/>
      <c r="AD73" s="29" t="str">
        <f t="shared" si="17"/>
        <v/>
      </c>
      <c r="AE73" s="27"/>
      <c r="AF73" s="27"/>
      <c r="AG73" s="27"/>
      <c r="AH73" s="27"/>
      <c r="AI73" s="27"/>
      <c r="AJ73" s="30"/>
    </row>
    <row r="74" spans="2:36" ht="10.5" customHeight="1" x14ac:dyDescent="0.2">
      <c r="E74" s="44">
        <f>COUNTA(E61:E73)</f>
        <v>1</v>
      </c>
      <c r="F74" s="14">
        <f>SUM(F61:F73)</f>
        <v>0</v>
      </c>
      <c r="G74" s="15">
        <f>SUM(G61:G73)</f>
        <v>0</v>
      </c>
      <c r="H74" s="16" t="e">
        <f t="shared" si="14"/>
        <v>#DIV/0!</v>
      </c>
      <c r="I74" s="17">
        <f>SUM(I61:I73)</f>
        <v>0</v>
      </c>
      <c r="J74" s="15">
        <f>SUM(J61:J73)</f>
        <v>0</v>
      </c>
      <c r="K74" s="15">
        <f>SUM(K61:K73)</f>
        <v>0</v>
      </c>
      <c r="L74" s="16" t="e">
        <f>IF(K74="","",J74/K74)</f>
        <v>#DIV/0!</v>
      </c>
      <c r="M74" s="17">
        <f t="shared" ref="M74:R74" si="18">SUM(M61:M73)</f>
        <v>0</v>
      </c>
      <c r="N74" s="17">
        <f t="shared" si="18"/>
        <v>0</v>
      </c>
      <c r="O74" s="17">
        <f t="shared" si="18"/>
        <v>0</v>
      </c>
      <c r="P74" s="17">
        <f t="shared" si="18"/>
        <v>0</v>
      </c>
      <c r="Q74" s="17">
        <f t="shared" si="18"/>
        <v>0</v>
      </c>
      <c r="R74" s="18">
        <f t="shared" si="18"/>
        <v>0</v>
      </c>
      <c r="T74" s="19"/>
      <c r="U74" s="44"/>
      <c r="V74" s="44"/>
      <c r="W74" s="44">
        <f>COUNTA(W61:W73)</f>
        <v>3</v>
      </c>
      <c r="X74" s="14">
        <f>SUM(X61:X73)</f>
        <v>0</v>
      </c>
      <c r="Y74" s="15">
        <f>SUM(Y61:Y73)</f>
        <v>0</v>
      </c>
      <c r="Z74" s="16" t="e">
        <f t="shared" si="16"/>
        <v>#DIV/0!</v>
      </c>
      <c r="AA74" s="17">
        <f>SUM(AA61:AA73)</f>
        <v>0</v>
      </c>
      <c r="AB74" s="15">
        <f>SUM(AB61:AB73)</f>
        <v>0</v>
      </c>
      <c r="AC74" s="15">
        <f>SUM(AC61:AC73)</f>
        <v>0</v>
      </c>
      <c r="AD74" s="16" t="e">
        <f>IF(AC74="","",AB74/AC74)</f>
        <v>#DIV/0!</v>
      </c>
      <c r="AE74" s="17">
        <f t="shared" ref="AE74:AJ74" si="19">SUM(AE61:AE73)</f>
        <v>0</v>
      </c>
      <c r="AF74" s="17">
        <f t="shared" si="19"/>
        <v>0</v>
      </c>
      <c r="AG74" s="17">
        <f t="shared" si="19"/>
        <v>0</v>
      </c>
      <c r="AH74" s="17">
        <f t="shared" si="19"/>
        <v>0</v>
      </c>
      <c r="AI74" s="17">
        <f t="shared" si="19"/>
        <v>0</v>
      </c>
      <c r="AJ74" s="18">
        <f t="shared" si="19"/>
        <v>0</v>
      </c>
    </row>
    <row r="75" spans="2:36" ht="10.5" customHeight="1" x14ac:dyDescent="0.2">
      <c r="B75" s="19" t="s">
        <v>74</v>
      </c>
      <c r="K75" s="9"/>
      <c r="L75" s="10"/>
      <c r="T75" s="19" t="s">
        <v>74</v>
      </c>
      <c r="U75" s="44"/>
      <c r="V75" s="44"/>
      <c r="W75" s="44"/>
      <c r="X75" s="9"/>
      <c r="Y75" s="9"/>
      <c r="Z75" s="10"/>
      <c r="AA75" s="9"/>
      <c r="AB75" s="9"/>
      <c r="AC75" s="10"/>
      <c r="AD75" s="9"/>
      <c r="AE75" s="9"/>
      <c r="AF75" s="9"/>
      <c r="AG75" s="9"/>
      <c r="AH75" s="9"/>
      <c r="AI75" s="9"/>
      <c r="AJ75" s="9"/>
    </row>
    <row r="76" spans="2:36" ht="10.5" customHeight="1" x14ac:dyDescent="0.2">
      <c r="B76" s="131" t="s">
        <v>98</v>
      </c>
      <c r="C76" s="126" t="s">
        <v>79</v>
      </c>
      <c r="D76" s="126" t="s">
        <v>91</v>
      </c>
      <c r="E76" s="132" t="s">
        <v>198</v>
      </c>
      <c r="F76" s="55" t="s">
        <v>59</v>
      </c>
      <c r="G76" s="51" t="s">
        <v>60</v>
      </c>
      <c r="H76" s="52" t="s">
        <v>61</v>
      </c>
      <c r="I76" s="53" t="s">
        <v>65</v>
      </c>
      <c r="J76" s="51" t="s">
        <v>62</v>
      </c>
      <c r="K76" s="51" t="s">
        <v>63</v>
      </c>
      <c r="L76" s="52" t="s">
        <v>64</v>
      </c>
      <c r="M76" s="53" t="s">
        <v>67</v>
      </c>
      <c r="N76" s="53" t="s">
        <v>68</v>
      </c>
      <c r="O76" s="53" t="s">
        <v>71</v>
      </c>
      <c r="P76" s="53" t="s">
        <v>69</v>
      </c>
      <c r="Q76" s="53" t="s">
        <v>70</v>
      </c>
      <c r="R76" s="54" t="s">
        <v>66</v>
      </c>
      <c r="T76" s="131" t="s">
        <v>98</v>
      </c>
      <c r="U76" s="126" t="s">
        <v>79</v>
      </c>
      <c r="V76" s="126" t="s">
        <v>91</v>
      </c>
      <c r="W76" s="132" t="s">
        <v>198</v>
      </c>
      <c r="X76" s="55" t="s">
        <v>59</v>
      </c>
      <c r="Y76" s="51" t="s">
        <v>60</v>
      </c>
      <c r="Z76" s="52" t="s">
        <v>61</v>
      </c>
      <c r="AA76" s="53" t="s">
        <v>65</v>
      </c>
      <c r="AB76" s="51" t="s">
        <v>62</v>
      </c>
      <c r="AC76" s="51" t="s">
        <v>63</v>
      </c>
      <c r="AD76" s="52" t="s">
        <v>64</v>
      </c>
      <c r="AE76" s="53" t="s">
        <v>67</v>
      </c>
      <c r="AF76" s="53" t="s">
        <v>68</v>
      </c>
      <c r="AG76" s="53" t="s">
        <v>71</v>
      </c>
      <c r="AH76" s="53" t="s">
        <v>69</v>
      </c>
      <c r="AI76" s="53" t="s">
        <v>70</v>
      </c>
      <c r="AJ76" s="54" t="s">
        <v>66</v>
      </c>
    </row>
    <row r="77" spans="2:36" ht="10.5" customHeight="1" x14ac:dyDescent="0.2">
      <c r="B77" s="138" t="s">
        <v>117</v>
      </c>
      <c r="C77" s="122" t="s">
        <v>31</v>
      </c>
      <c r="D77" s="130" t="s">
        <v>130</v>
      </c>
      <c r="E77" s="125" t="s">
        <v>23</v>
      </c>
      <c r="F77" s="123"/>
      <c r="G77" s="124"/>
      <c r="H77" s="50" t="str">
        <f>IF(G77="","",F77/G77)</f>
        <v/>
      </c>
      <c r="I77" s="122"/>
      <c r="J77" s="124"/>
      <c r="K77" s="124"/>
      <c r="L77" s="50" t="str">
        <f>IF(K77="","",J77/K77)</f>
        <v/>
      </c>
      <c r="M77" s="122"/>
      <c r="N77" s="122"/>
      <c r="O77" s="122"/>
      <c r="P77" s="122"/>
      <c r="Q77" s="122"/>
      <c r="R77" s="125"/>
      <c r="S77" s="42"/>
      <c r="T77" s="138" t="s">
        <v>223</v>
      </c>
      <c r="U77" s="122" t="s">
        <v>32</v>
      </c>
      <c r="V77" s="130"/>
      <c r="W77" s="125" t="s">
        <v>31</v>
      </c>
      <c r="X77" s="123"/>
      <c r="Y77" s="124"/>
      <c r="Z77" s="50" t="str">
        <f>IF(Y77="","",X77/Y77)</f>
        <v/>
      </c>
      <c r="AA77" s="122"/>
      <c r="AB77" s="124"/>
      <c r="AC77" s="124"/>
      <c r="AD77" s="50" t="str">
        <f>IF(AC77="","",AB77/AC77)</f>
        <v/>
      </c>
      <c r="AE77" s="122"/>
      <c r="AF77" s="122"/>
      <c r="AG77" s="122"/>
      <c r="AH77" s="122"/>
      <c r="AI77" s="122"/>
      <c r="AJ77" s="125"/>
    </row>
    <row r="78" spans="2:36" ht="10.5" customHeight="1" x14ac:dyDescent="0.2">
      <c r="B78" s="139" t="s">
        <v>118</v>
      </c>
      <c r="C78" s="23" t="s">
        <v>48</v>
      </c>
      <c r="D78" s="118" t="s">
        <v>130</v>
      </c>
      <c r="E78" s="26" t="s">
        <v>30</v>
      </c>
      <c r="F78" s="120"/>
      <c r="G78" s="24"/>
      <c r="H78" s="25" t="str">
        <f t="shared" ref="H78:H90" si="20">IF(G78="","",F78/G78)</f>
        <v/>
      </c>
      <c r="I78" s="23"/>
      <c r="J78" s="24"/>
      <c r="K78" s="24"/>
      <c r="L78" s="25" t="str">
        <f t="shared" ref="L78:L89" si="21">IF(K78="","",J78/K78)</f>
        <v/>
      </c>
      <c r="M78" s="23"/>
      <c r="N78" s="23"/>
      <c r="O78" s="23"/>
      <c r="P78" s="23"/>
      <c r="Q78" s="23"/>
      <c r="R78" s="26"/>
      <c r="S78" s="42"/>
      <c r="T78" s="139" t="s">
        <v>225</v>
      </c>
      <c r="U78" s="23" t="s">
        <v>25</v>
      </c>
      <c r="V78" s="118"/>
      <c r="W78" s="26"/>
      <c r="X78" s="120"/>
      <c r="Y78" s="24"/>
      <c r="Z78" s="25" t="str">
        <f t="shared" ref="Z78:Z90" si="22">IF(Y78="","",X78/Y78)</f>
        <v/>
      </c>
      <c r="AA78" s="23"/>
      <c r="AB78" s="24"/>
      <c r="AC78" s="24"/>
      <c r="AD78" s="25" t="str">
        <f t="shared" ref="AD78:AD89" si="23">IF(AC78="","",AB78/AC78)</f>
        <v/>
      </c>
      <c r="AE78" s="23"/>
      <c r="AF78" s="23"/>
      <c r="AG78" s="23"/>
      <c r="AH78" s="23"/>
      <c r="AI78" s="23"/>
      <c r="AJ78" s="26"/>
    </row>
    <row r="79" spans="2:36" ht="10.5" customHeight="1" x14ac:dyDescent="0.2">
      <c r="B79" s="139" t="s">
        <v>119</v>
      </c>
      <c r="C79" s="23" t="s">
        <v>9</v>
      </c>
      <c r="D79" s="118" t="s">
        <v>84</v>
      </c>
      <c r="E79" s="26" t="s">
        <v>197</v>
      </c>
      <c r="F79" s="120"/>
      <c r="G79" s="24"/>
      <c r="H79" s="25" t="str">
        <f t="shared" si="20"/>
        <v/>
      </c>
      <c r="I79" s="23"/>
      <c r="J79" s="24"/>
      <c r="K79" s="24"/>
      <c r="L79" s="25" t="str">
        <f t="shared" si="21"/>
        <v/>
      </c>
      <c r="M79" s="23"/>
      <c r="N79" s="23"/>
      <c r="O79" s="23"/>
      <c r="P79" s="23"/>
      <c r="Q79" s="23"/>
      <c r="R79" s="26"/>
      <c r="S79" s="42"/>
      <c r="T79" s="139" t="s">
        <v>222</v>
      </c>
      <c r="U79" s="23" t="s">
        <v>27</v>
      </c>
      <c r="V79" s="118"/>
      <c r="W79" s="26" t="s">
        <v>9</v>
      </c>
      <c r="X79" s="120"/>
      <c r="Y79" s="24"/>
      <c r="Z79" s="25" t="str">
        <f t="shared" si="22"/>
        <v/>
      </c>
      <c r="AA79" s="23"/>
      <c r="AB79" s="24"/>
      <c r="AC79" s="24"/>
      <c r="AD79" s="25" t="str">
        <f t="shared" si="23"/>
        <v/>
      </c>
      <c r="AE79" s="23"/>
      <c r="AF79" s="23"/>
      <c r="AG79" s="23"/>
      <c r="AH79" s="23"/>
      <c r="AI79" s="23"/>
      <c r="AJ79" s="26"/>
    </row>
    <row r="80" spans="2:36" ht="10.5" customHeight="1" x14ac:dyDescent="0.2">
      <c r="B80" s="139" t="s">
        <v>120</v>
      </c>
      <c r="C80" s="23" t="s">
        <v>40</v>
      </c>
      <c r="D80" s="118" t="s">
        <v>131</v>
      </c>
      <c r="E80" s="26" t="s">
        <v>53</v>
      </c>
      <c r="F80" s="120"/>
      <c r="G80" s="24"/>
      <c r="H80" s="25" t="str">
        <f t="shared" si="20"/>
        <v/>
      </c>
      <c r="I80" s="23"/>
      <c r="J80" s="24"/>
      <c r="K80" s="24"/>
      <c r="L80" s="25" t="str">
        <f t="shared" si="21"/>
        <v/>
      </c>
      <c r="M80" s="23"/>
      <c r="N80" s="23"/>
      <c r="O80" s="23"/>
      <c r="P80" s="23"/>
      <c r="Q80" s="23"/>
      <c r="R80" s="26"/>
      <c r="S80" s="42"/>
      <c r="T80" s="139" t="s">
        <v>221</v>
      </c>
      <c r="U80" s="23" t="s">
        <v>33</v>
      </c>
      <c r="V80" s="118"/>
      <c r="W80" s="26" t="s">
        <v>52</v>
      </c>
      <c r="X80" s="120"/>
      <c r="Y80" s="24"/>
      <c r="Z80" s="25" t="str">
        <f t="shared" si="22"/>
        <v/>
      </c>
      <c r="AA80" s="23"/>
      <c r="AB80" s="24"/>
      <c r="AC80" s="24"/>
      <c r="AD80" s="25" t="str">
        <f t="shared" si="23"/>
        <v/>
      </c>
      <c r="AE80" s="23"/>
      <c r="AF80" s="23"/>
      <c r="AG80" s="23"/>
      <c r="AH80" s="23"/>
      <c r="AI80" s="23"/>
      <c r="AJ80" s="26"/>
    </row>
    <row r="81" spans="2:36" ht="10.5" customHeight="1" x14ac:dyDescent="0.2">
      <c r="B81" s="139" t="s">
        <v>125</v>
      </c>
      <c r="C81" s="23" t="s">
        <v>53</v>
      </c>
      <c r="D81" s="118" t="s">
        <v>87</v>
      </c>
      <c r="E81" s="26" t="s">
        <v>210</v>
      </c>
      <c r="F81" s="120"/>
      <c r="G81" s="24"/>
      <c r="H81" s="25" t="str">
        <f t="shared" si="20"/>
        <v/>
      </c>
      <c r="I81" s="23"/>
      <c r="J81" s="24"/>
      <c r="K81" s="24"/>
      <c r="L81" s="25" t="str">
        <f t="shared" si="21"/>
        <v/>
      </c>
      <c r="M81" s="23"/>
      <c r="N81" s="23"/>
      <c r="O81" s="23"/>
      <c r="P81" s="23"/>
      <c r="Q81" s="23"/>
      <c r="R81" s="26"/>
      <c r="S81" s="42"/>
      <c r="T81" s="139" t="s">
        <v>213</v>
      </c>
      <c r="U81" s="23" t="s">
        <v>21</v>
      </c>
      <c r="V81" s="118"/>
      <c r="W81" s="26" t="s">
        <v>16</v>
      </c>
      <c r="X81" s="120"/>
      <c r="Y81" s="24"/>
      <c r="Z81" s="25" t="str">
        <f t="shared" si="22"/>
        <v/>
      </c>
      <c r="AA81" s="23"/>
      <c r="AB81" s="24"/>
      <c r="AC81" s="24"/>
      <c r="AD81" s="25" t="str">
        <f t="shared" si="23"/>
        <v/>
      </c>
      <c r="AE81" s="23"/>
      <c r="AF81" s="23"/>
      <c r="AG81" s="23"/>
      <c r="AH81" s="23"/>
      <c r="AI81" s="23"/>
      <c r="AJ81" s="26"/>
    </row>
    <row r="82" spans="2:36" ht="10.5" customHeight="1" x14ac:dyDescent="0.2">
      <c r="B82" s="139" t="s">
        <v>123</v>
      </c>
      <c r="C82" s="23" t="s">
        <v>29</v>
      </c>
      <c r="D82" s="118" t="s">
        <v>132</v>
      </c>
      <c r="E82" s="26"/>
      <c r="F82" s="120"/>
      <c r="G82" s="24"/>
      <c r="H82" s="25" t="str">
        <f t="shared" si="20"/>
        <v/>
      </c>
      <c r="I82" s="23"/>
      <c r="J82" s="24"/>
      <c r="K82" s="24"/>
      <c r="L82" s="25" t="str">
        <f t="shared" si="21"/>
        <v/>
      </c>
      <c r="M82" s="23"/>
      <c r="N82" s="23"/>
      <c r="O82" s="23"/>
      <c r="P82" s="23"/>
      <c r="Q82" s="23"/>
      <c r="R82" s="26"/>
      <c r="S82" s="42"/>
      <c r="T82" s="139" t="s">
        <v>219</v>
      </c>
      <c r="U82" s="23" t="s">
        <v>31</v>
      </c>
      <c r="V82" s="118"/>
      <c r="W82" s="26" t="s">
        <v>23</v>
      </c>
      <c r="X82" s="120"/>
      <c r="Y82" s="24"/>
      <c r="Z82" s="25" t="str">
        <f t="shared" si="22"/>
        <v/>
      </c>
      <c r="AA82" s="23"/>
      <c r="AB82" s="24"/>
      <c r="AC82" s="24"/>
      <c r="AD82" s="25" t="str">
        <f t="shared" si="23"/>
        <v/>
      </c>
      <c r="AE82" s="23"/>
      <c r="AF82" s="23"/>
      <c r="AG82" s="23"/>
      <c r="AH82" s="23"/>
      <c r="AI82" s="23"/>
      <c r="AJ82" s="26"/>
    </row>
    <row r="83" spans="2:36" ht="10.5" customHeight="1" x14ac:dyDescent="0.2">
      <c r="B83" s="139" t="s">
        <v>127</v>
      </c>
      <c r="C83" s="23" t="s">
        <v>9</v>
      </c>
      <c r="D83" s="118" t="s">
        <v>134</v>
      </c>
      <c r="E83" s="26" t="s">
        <v>197</v>
      </c>
      <c r="F83" s="120"/>
      <c r="G83" s="24"/>
      <c r="H83" s="25" t="str">
        <f t="shared" si="20"/>
        <v/>
      </c>
      <c r="I83" s="23"/>
      <c r="J83" s="24"/>
      <c r="K83" s="24"/>
      <c r="L83" s="25" t="str">
        <f t="shared" si="21"/>
        <v/>
      </c>
      <c r="M83" s="23"/>
      <c r="N83" s="23"/>
      <c r="O83" s="23"/>
      <c r="P83" s="23"/>
      <c r="Q83" s="23"/>
      <c r="R83" s="26"/>
      <c r="S83" s="42"/>
      <c r="T83" s="139" t="s">
        <v>218</v>
      </c>
      <c r="U83" s="23" t="s">
        <v>22</v>
      </c>
      <c r="V83" s="118"/>
      <c r="W83" s="26" t="s">
        <v>10</v>
      </c>
      <c r="X83" s="120"/>
      <c r="Y83" s="24"/>
      <c r="Z83" s="25" t="str">
        <f t="shared" si="22"/>
        <v/>
      </c>
      <c r="AA83" s="23"/>
      <c r="AB83" s="24"/>
      <c r="AC83" s="24"/>
      <c r="AD83" s="25" t="str">
        <f t="shared" si="23"/>
        <v/>
      </c>
      <c r="AE83" s="23"/>
      <c r="AF83" s="23"/>
      <c r="AG83" s="23"/>
      <c r="AH83" s="23"/>
      <c r="AI83" s="23"/>
      <c r="AJ83" s="26"/>
    </row>
    <row r="84" spans="2:36" ht="10.5" customHeight="1" x14ac:dyDescent="0.2">
      <c r="B84" s="139" t="s">
        <v>122</v>
      </c>
      <c r="C84" s="23" t="s">
        <v>18</v>
      </c>
      <c r="D84" s="118" t="s">
        <v>132</v>
      </c>
      <c r="E84" s="26" t="s">
        <v>56</v>
      </c>
      <c r="F84" s="120"/>
      <c r="G84" s="24"/>
      <c r="H84" s="25" t="str">
        <f t="shared" si="20"/>
        <v/>
      </c>
      <c r="I84" s="23"/>
      <c r="J84" s="24"/>
      <c r="K84" s="24"/>
      <c r="L84" s="25" t="str">
        <f t="shared" si="21"/>
        <v/>
      </c>
      <c r="M84" s="23"/>
      <c r="N84" s="23"/>
      <c r="O84" s="23"/>
      <c r="P84" s="23"/>
      <c r="Q84" s="23"/>
      <c r="R84" s="26"/>
      <c r="S84" s="42"/>
      <c r="T84" s="139" t="s">
        <v>214</v>
      </c>
      <c r="U84" s="23" t="s">
        <v>26</v>
      </c>
      <c r="V84" s="118"/>
      <c r="W84" s="26"/>
      <c r="X84" s="120"/>
      <c r="Y84" s="24"/>
      <c r="Z84" s="25" t="str">
        <f t="shared" si="22"/>
        <v/>
      </c>
      <c r="AA84" s="23"/>
      <c r="AB84" s="24"/>
      <c r="AC84" s="24"/>
      <c r="AD84" s="25" t="str">
        <f t="shared" si="23"/>
        <v/>
      </c>
      <c r="AE84" s="23"/>
      <c r="AF84" s="23"/>
      <c r="AG84" s="23"/>
      <c r="AH84" s="23"/>
      <c r="AI84" s="23"/>
      <c r="AJ84" s="26"/>
    </row>
    <row r="85" spans="2:36" ht="10.5" customHeight="1" x14ac:dyDescent="0.2">
      <c r="B85" s="139" t="s">
        <v>126</v>
      </c>
      <c r="C85" s="23" t="s">
        <v>40</v>
      </c>
      <c r="D85" s="118" t="s">
        <v>133</v>
      </c>
      <c r="E85" s="26" t="s">
        <v>53</v>
      </c>
      <c r="F85" s="120"/>
      <c r="G85" s="24"/>
      <c r="H85" s="25" t="str">
        <f t="shared" si="20"/>
        <v/>
      </c>
      <c r="I85" s="23"/>
      <c r="J85" s="24"/>
      <c r="K85" s="24"/>
      <c r="L85" s="25" t="str">
        <f t="shared" si="21"/>
        <v/>
      </c>
      <c r="M85" s="23"/>
      <c r="N85" s="23"/>
      <c r="O85" s="23"/>
      <c r="P85" s="23"/>
      <c r="Q85" s="23"/>
      <c r="R85" s="26"/>
      <c r="S85" s="42"/>
      <c r="T85" s="139" t="s">
        <v>220</v>
      </c>
      <c r="U85" s="23" t="s">
        <v>18</v>
      </c>
      <c r="V85" s="118"/>
      <c r="W85" s="26" t="s">
        <v>56</v>
      </c>
      <c r="X85" s="120"/>
      <c r="Y85" s="24"/>
      <c r="Z85" s="25" t="str">
        <f t="shared" si="22"/>
        <v/>
      </c>
      <c r="AA85" s="23"/>
      <c r="AB85" s="24"/>
      <c r="AC85" s="24"/>
      <c r="AD85" s="25" t="str">
        <f t="shared" si="23"/>
        <v/>
      </c>
      <c r="AE85" s="23"/>
      <c r="AF85" s="23"/>
      <c r="AG85" s="23"/>
      <c r="AH85" s="23"/>
      <c r="AI85" s="23"/>
      <c r="AJ85" s="26"/>
    </row>
    <row r="86" spans="2:36" ht="10.5" customHeight="1" x14ac:dyDescent="0.2">
      <c r="B86" s="139" t="s">
        <v>124</v>
      </c>
      <c r="C86" s="23" t="s">
        <v>22</v>
      </c>
      <c r="D86" s="118" t="s">
        <v>133</v>
      </c>
      <c r="E86" s="26" t="s">
        <v>10</v>
      </c>
      <c r="F86" s="120"/>
      <c r="G86" s="24"/>
      <c r="H86" s="25" t="str">
        <f t="shared" si="20"/>
        <v/>
      </c>
      <c r="I86" s="23"/>
      <c r="J86" s="24"/>
      <c r="K86" s="24"/>
      <c r="L86" s="25" t="str">
        <f t="shared" si="21"/>
        <v/>
      </c>
      <c r="M86" s="23"/>
      <c r="N86" s="23"/>
      <c r="O86" s="23"/>
      <c r="P86" s="23"/>
      <c r="Q86" s="23"/>
      <c r="R86" s="26"/>
      <c r="S86" s="42"/>
      <c r="T86" s="139" t="s">
        <v>224</v>
      </c>
      <c r="U86" s="23" t="s">
        <v>53</v>
      </c>
      <c r="V86" s="118"/>
      <c r="W86" s="26" t="s">
        <v>210</v>
      </c>
      <c r="X86" s="120"/>
      <c r="Y86" s="24"/>
      <c r="Z86" s="25" t="str">
        <f t="shared" si="22"/>
        <v/>
      </c>
      <c r="AA86" s="23"/>
      <c r="AB86" s="24"/>
      <c r="AC86" s="24"/>
      <c r="AD86" s="25" t="str">
        <f t="shared" si="23"/>
        <v/>
      </c>
      <c r="AE86" s="23"/>
      <c r="AF86" s="23"/>
      <c r="AG86" s="23"/>
      <c r="AH86" s="23"/>
      <c r="AI86" s="23"/>
      <c r="AJ86" s="26"/>
    </row>
    <row r="87" spans="2:36" ht="10.5" customHeight="1" x14ac:dyDescent="0.2">
      <c r="B87" s="139" t="s">
        <v>121</v>
      </c>
      <c r="C87" s="23" t="s">
        <v>18</v>
      </c>
      <c r="D87" s="118" t="s">
        <v>131</v>
      </c>
      <c r="E87" s="26" t="s">
        <v>56</v>
      </c>
      <c r="F87" s="120"/>
      <c r="G87" s="24"/>
      <c r="H87" s="25" t="str">
        <f t="shared" si="20"/>
        <v/>
      </c>
      <c r="I87" s="23"/>
      <c r="J87" s="24"/>
      <c r="K87" s="24"/>
      <c r="L87" s="25" t="str">
        <f t="shared" si="21"/>
        <v/>
      </c>
      <c r="M87" s="23"/>
      <c r="N87" s="23"/>
      <c r="O87" s="23"/>
      <c r="P87" s="23"/>
      <c r="Q87" s="23"/>
      <c r="R87" s="26"/>
      <c r="S87" s="43"/>
      <c r="T87" s="139" t="s">
        <v>216</v>
      </c>
      <c r="U87" s="23" t="s">
        <v>29</v>
      </c>
      <c r="V87" s="118"/>
      <c r="W87" s="26"/>
      <c r="X87" s="120"/>
      <c r="Y87" s="24"/>
      <c r="Z87" s="25" t="str">
        <f t="shared" si="22"/>
        <v/>
      </c>
      <c r="AA87" s="23"/>
      <c r="AB87" s="24"/>
      <c r="AC87" s="24"/>
      <c r="AD87" s="25" t="str">
        <f t="shared" si="23"/>
        <v/>
      </c>
      <c r="AE87" s="23"/>
      <c r="AF87" s="23"/>
      <c r="AG87" s="23"/>
      <c r="AH87" s="23"/>
      <c r="AI87" s="23"/>
      <c r="AJ87" s="26"/>
    </row>
    <row r="88" spans="2:36" ht="10.5" customHeight="1" x14ac:dyDescent="0.2">
      <c r="B88" s="139" t="s">
        <v>201</v>
      </c>
      <c r="C88" s="23" t="s">
        <v>35</v>
      </c>
      <c r="D88" s="118"/>
      <c r="E88" s="26"/>
      <c r="F88" s="120"/>
      <c r="G88" s="24"/>
      <c r="H88" s="25" t="str">
        <f t="shared" si="20"/>
        <v/>
      </c>
      <c r="I88" s="23"/>
      <c r="J88" s="24"/>
      <c r="K88" s="24"/>
      <c r="L88" s="25" t="str">
        <f t="shared" si="21"/>
        <v/>
      </c>
      <c r="M88" s="23"/>
      <c r="N88" s="23"/>
      <c r="O88" s="23"/>
      <c r="P88" s="23"/>
      <c r="Q88" s="23"/>
      <c r="R88" s="26"/>
      <c r="S88" s="43"/>
      <c r="T88" s="139" t="s">
        <v>215</v>
      </c>
      <c r="U88" s="23" t="s">
        <v>20</v>
      </c>
      <c r="V88" s="118"/>
      <c r="W88" s="26" t="s">
        <v>42</v>
      </c>
      <c r="X88" s="120"/>
      <c r="Y88" s="24"/>
      <c r="Z88" s="25" t="str">
        <f t="shared" si="22"/>
        <v/>
      </c>
      <c r="AA88" s="23"/>
      <c r="AB88" s="24"/>
      <c r="AC88" s="24"/>
      <c r="AD88" s="25" t="str">
        <f t="shared" si="23"/>
        <v/>
      </c>
      <c r="AE88" s="23"/>
      <c r="AF88" s="23"/>
      <c r="AG88" s="23"/>
      <c r="AH88" s="23"/>
      <c r="AI88" s="23"/>
      <c r="AJ88" s="26"/>
    </row>
    <row r="89" spans="2:36" ht="10.5" customHeight="1" x14ac:dyDescent="0.2">
      <c r="B89" s="140" t="s">
        <v>116</v>
      </c>
      <c r="C89" s="27" t="s">
        <v>13</v>
      </c>
      <c r="D89" s="119" t="s">
        <v>129</v>
      </c>
      <c r="E89" s="30"/>
      <c r="F89" s="121"/>
      <c r="G89" s="28"/>
      <c r="H89" s="29" t="str">
        <f t="shared" si="20"/>
        <v/>
      </c>
      <c r="I89" s="27"/>
      <c r="J89" s="28"/>
      <c r="K89" s="28"/>
      <c r="L89" s="29" t="str">
        <f t="shared" si="21"/>
        <v/>
      </c>
      <c r="M89" s="27"/>
      <c r="N89" s="27"/>
      <c r="O89" s="27"/>
      <c r="P89" s="27"/>
      <c r="Q89" s="27"/>
      <c r="R89" s="30"/>
      <c r="S89" s="43"/>
      <c r="T89" s="140" t="s">
        <v>217</v>
      </c>
      <c r="U89" s="27" t="s">
        <v>52</v>
      </c>
      <c r="V89" s="119"/>
      <c r="W89" s="30" t="s">
        <v>41</v>
      </c>
      <c r="X89" s="121"/>
      <c r="Y89" s="28"/>
      <c r="Z89" s="29" t="str">
        <f t="shared" si="22"/>
        <v/>
      </c>
      <c r="AA89" s="27"/>
      <c r="AB89" s="28"/>
      <c r="AC89" s="28"/>
      <c r="AD89" s="29" t="str">
        <f t="shared" si="23"/>
        <v/>
      </c>
      <c r="AE89" s="27"/>
      <c r="AF89" s="27"/>
      <c r="AG89" s="27"/>
      <c r="AH89" s="27"/>
      <c r="AI89" s="27"/>
      <c r="AJ89" s="30"/>
    </row>
    <row r="90" spans="2:36" ht="10.5" customHeight="1" x14ac:dyDescent="0.2">
      <c r="E90" s="44">
        <f>COUNTA(E77:E89)</f>
        <v>10</v>
      </c>
      <c r="F90" s="14">
        <f>SUM(F77:F89)</f>
        <v>0</v>
      </c>
      <c r="G90" s="15">
        <f>SUM(G77:G89)</f>
        <v>0</v>
      </c>
      <c r="H90" s="16" t="e">
        <f t="shared" si="20"/>
        <v>#DIV/0!</v>
      </c>
      <c r="I90" s="17">
        <f>SUM(I77:I89)</f>
        <v>0</v>
      </c>
      <c r="J90" s="15">
        <f>SUM(J77:J89)</f>
        <v>0</v>
      </c>
      <c r="K90" s="15">
        <f>SUM(K77:K89)</f>
        <v>0</v>
      </c>
      <c r="L90" s="16" t="e">
        <f>IF(K90="","",J90/K90)</f>
        <v>#DIV/0!</v>
      </c>
      <c r="M90" s="17">
        <f t="shared" ref="M90:R90" si="24">SUM(M77:M89)</f>
        <v>0</v>
      </c>
      <c r="N90" s="17">
        <f t="shared" si="24"/>
        <v>0</v>
      </c>
      <c r="O90" s="17">
        <f t="shared" si="24"/>
        <v>0</v>
      </c>
      <c r="P90" s="17">
        <f t="shared" si="24"/>
        <v>0</v>
      </c>
      <c r="Q90" s="17">
        <f t="shared" si="24"/>
        <v>0</v>
      </c>
      <c r="R90" s="18">
        <f t="shared" si="24"/>
        <v>0</v>
      </c>
      <c r="T90" s="19"/>
      <c r="U90" s="44"/>
      <c r="V90" s="44"/>
      <c r="W90" s="44">
        <f>COUNTA(W77:W89)</f>
        <v>10</v>
      </c>
      <c r="X90" s="14">
        <f>SUM(X77:X89)</f>
        <v>0</v>
      </c>
      <c r="Y90" s="15">
        <f>SUM(Y77:Y89)</f>
        <v>0</v>
      </c>
      <c r="Z90" s="16" t="e">
        <f t="shared" si="22"/>
        <v>#DIV/0!</v>
      </c>
      <c r="AA90" s="17">
        <f>SUM(AA77:AA89)</f>
        <v>0</v>
      </c>
      <c r="AB90" s="15">
        <f>SUM(AB77:AB89)</f>
        <v>0</v>
      </c>
      <c r="AC90" s="15">
        <f>SUM(AC77:AC89)</f>
        <v>0</v>
      </c>
      <c r="AD90" s="16" t="e">
        <f>IF(AC90="","",AB90/AC90)</f>
        <v>#DIV/0!</v>
      </c>
      <c r="AE90" s="17">
        <f t="shared" ref="AE90:AJ90" si="25">SUM(AE77:AE89)</f>
        <v>0</v>
      </c>
      <c r="AF90" s="17">
        <f t="shared" si="25"/>
        <v>0</v>
      </c>
      <c r="AG90" s="17">
        <f t="shared" si="25"/>
        <v>0</v>
      </c>
      <c r="AH90" s="17">
        <f t="shared" si="25"/>
        <v>0</v>
      </c>
      <c r="AI90" s="17">
        <f t="shared" si="25"/>
        <v>0</v>
      </c>
      <c r="AJ90" s="18">
        <f t="shared" si="25"/>
        <v>0</v>
      </c>
    </row>
    <row r="91" spans="2:36" ht="10.5" customHeight="1" x14ac:dyDescent="0.2">
      <c r="B91" s="19" t="s">
        <v>75</v>
      </c>
      <c r="K91" s="9"/>
      <c r="L91" s="10"/>
      <c r="T91" s="19" t="s">
        <v>75</v>
      </c>
      <c r="U91" s="44"/>
      <c r="V91" s="44"/>
      <c r="W91" s="44"/>
      <c r="X91" s="9"/>
      <c r="Y91" s="9"/>
      <c r="Z91" s="10"/>
      <c r="AA91" s="9"/>
      <c r="AB91" s="9"/>
      <c r="AC91" s="10"/>
      <c r="AD91" s="9"/>
      <c r="AE91" s="9"/>
      <c r="AF91" s="9"/>
      <c r="AG91" s="9"/>
      <c r="AH91" s="9"/>
      <c r="AI91" s="9"/>
      <c r="AJ91" s="9"/>
    </row>
    <row r="92" spans="2:36" ht="10.5" customHeight="1" x14ac:dyDescent="0.2">
      <c r="B92" s="131" t="s">
        <v>98</v>
      </c>
      <c r="C92" s="126" t="s">
        <v>79</v>
      </c>
      <c r="D92" s="126" t="s">
        <v>91</v>
      </c>
      <c r="E92" s="132" t="s">
        <v>198</v>
      </c>
      <c r="F92" s="55" t="s">
        <v>59</v>
      </c>
      <c r="G92" s="51" t="s">
        <v>60</v>
      </c>
      <c r="H92" s="52" t="s">
        <v>61</v>
      </c>
      <c r="I92" s="53" t="s">
        <v>65</v>
      </c>
      <c r="J92" s="51" t="s">
        <v>62</v>
      </c>
      <c r="K92" s="51" t="s">
        <v>63</v>
      </c>
      <c r="L92" s="52" t="s">
        <v>64</v>
      </c>
      <c r="M92" s="53" t="s">
        <v>67</v>
      </c>
      <c r="N92" s="53" t="s">
        <v>68</v>
      </c>
      <c r="O92" s="53" t="s">
        <v>71</v>
      </c>
      <c r="P92" s="53" t="s">
        <v>69</v>
      </c>
      <c r="Q92" s="53" t="s">
        <v>70</v>
      </c>
      <c r="R92" s="54" t="s">
        <v>66</v>
      </c>
      <c r="T92" s="131" t="s">
        <v>98</v>
      </c>
      <c r="U92" s="126" t="s">
        <v>79</v>
      </c>
      <c r="V92" s="126" t="s">
        <v>91</v>
      </c>
      <c r="W92" s="132" t="s">
        <v>198</v>
      </c>
      <c r="X92" s="55" t="s">
        <v>59</v>
      </c>
      <c r="Y92" s="51" t="s">
        <v>60</v>
      </c>
      <c r="Z92" s="52" t="s">
        <v>61</v>
      </c>
      <c r="AA92" s="53" t="s">
        <v>65</v>
      </c>
      <c r="AB92" s="51" t="s">
        <v>62</v>
      </c>
      <c r="AC92" s="51" t="s">
        <v>63</v>
      </c>
      <c r="AD92" s="52" t="s">
        <v>64</v>
      </c>
      <c r="AE92" s="53" t="s">
        <v>67</v>
      </c>
      <c r="AF92" s="53" t="s">
        <v>68</v>
      </c>
      <c r="AG92" s="53" t="s">
        <v>71</v>
      </c>
      <c r="AH92" s="53" t="s">
        <v>69</v>
      </c>
      <c r="AI92" s="53" t="s">
        <v>70</v>
      </c>
      <c r="AJ92" s="54" t="s">
        <v>66</v>
      </c>
    </row>
    <row r="93" spans="2:36" ht="10.5" customHeight="1" x14ac:dyDescent="0.2">
      <c r="B93" s="138" t="s">
        <v>117</v>
      </c>
      <c r="C93" s="122" t="s">
        <v>31</v>
      </c>
      <c r="D93" s="130" t="s">
        <v>130</v>
      </c>
      <c r="E93" s="125"/>
      <c r="F93" s="123"/>
      <c r="G93" s="124"/>
      <c r="H93" s="50" t="str">
        <f>IF(G93="","",F93/G93)</f>
        <v/>
      </c>
      <c r="I93" s="122"/>
      <c r="J93" s="124"/>
      <c r="K93" s="124"/>
      <c r="L93" s="50" t="str">
        <f>IF(K93="","",J93/K93)</f>
        <v/>
      </c>
      <c r="M93" s="122"/>
      <c r="N93" s="122"/>
      <c r="O93" s="122"/>
      <c r="P93" s="122"/>
      <c r="Q93" s="122"/>
      <c r="R93" s="125"/>
      <c r="S93" s="42"/>
      <c r="T93" s="138" t="s">
        <v>223</v>
      </c>
      <c r="U93" s="122" t="s">
        <v>32</v>
      </c>
      <c r="V93" s="130"/>
      <c r="W93" s="125"/>
      <c r="X93" s="123"/>
      <c r="Y93" s="124"/>
      <c r="Z93" s="50" t="str">
        <f>IF(Y93="","",X93/Y93)</f>
        <v/>
      </c>
      <c r="AA93" s="122"/>
      <c r="AB93" s="124"/>
      <c r="AC93" s="124"/>
      <c r="AD93" s="50" t="str">
        <f>IF(AC93="","",AB93/AC93)</f>
        <v/>
      </c>
      <c r="AE93" s="122"/>
      <c r="AF93" s="122"/>
      <c r="AG93" s="122"/>
      <c r="AH93" s="122"/>
      <c r="AI93" s="122"/>
      <c r="AJ93" s="125"/>
    </row>
    <row r="94" spans="2:36" ht="10.5" customHeight="1" x14ac:dyDescent="0.2">
      <c r="B94" s="139" t="s">
        <v>118</v>
      </c>
      <c r="C94" s="23" t="s">
        <v>48</v>
      </c>
      <c r="D94" s="118" t="s">
        <v>130</v>
      </c>
      <c r="E94" s="26"/>
      <c r="F94" s="120"/>
      <c r="G94" s="24"/>
      <c r="H94" s="25" t="str">
        <f t="shared" ref="H94:H106" si="26">IF(G94="","",F94/G94)</f>
        <v/>
      </c>
      <c r="I94" s="23"/>
      <c r="J94" s="24"/>
      <c r="K94" s="24"/>
      <c r="L94" s="25" t="str">
        <f t="shared" ref="L94:L105" si="27">IF(K94="","",J94/K94)</f>
        <v/>
      </c>
      <c r="M94" s="23"/>
      <c r="N94" s="23"/>
      <c r="O94" s="23"/>
      <c r="P94" s="23"/>
      <c r="Q94" s="23"/>
      <c r="R94" s="26"/>
      <c r="S94" s="42"/>
      <c r="T94" s="139" t="s">
        <v>225</v>
      </c>
      <c r="U94" s="23" t="s">
        <v>25</v>
      </c>
      <c r="V94" s="118"/>
      <c r="W94" s="26" t="s">
        <v>29</v>
      </c>
      <c r="X94" s="120"/>
      <c r="Y94" s="24"/>
      <c r="Z94" s="25" t="str">
        <f t="shared" ref="Z94:Z106" si="28">IF(Y94="","",X94/Y94)</f>
        <v/>
      </c>
      <c r="AA94" s="23"/>
      <c r="AB94" s="24"/>
      <c r="AC94" s="24"/>
      <c r="AD94" s="25" t="str">
        <f t="shared" ref="AD94:AD105" si="29">IF(AC94="","",AB94/AC94)</f>
        <v/>
      </c>
      <c r="AE94" s="23"/>
      <c r="AF94" s="23"/>
      <c r="AG94" s="23"/>
      <c r="AH94" s="23"/>
      <c r="AI94" s="23"/>
      <c r="AJ94" s="26"/>
    </row>
    <row r="95" spans="2:36" ht="10.5" customHeight="1" x14ac:dyDescent="0.2">
      <c r="B95" s="139" t="s">
        <v>119</v>
      </c>
      <c r="C95" s="23" t="s">
        <v>9</v>
      </c>
      <c r="D95" s="118" t="s">
        <v>84</v>
      </c>
      <c r="E95" s="26" t="s">
        <v>55</v>
      </c>
      <c r="F95" s="120"/>
      <c r="G95" s="24"/>
      <c r="H95" s="25" t="str">
        <f t="shared" si="26"/>
        <v/>
      </c>
      <c r="I95" s="23"/>
      <c r="J95" s="24"/>
      <c r="K95" s="24"/>
      <c r="L95" s="25" t="str">
        <f t="shared" si="27"/>
        <v/>
      </c>
      <c r="M95" s="23"/>
      <c r="N95" s="23"/>
      <c r="O95" s="23"/>
      <c r="P95" s="23"/>
      <c r="Q95" s="23"/>
      <c r="R95" s="26"/>
      <c r="S95" s="42"/>
      <c r="T95" s="139" t="s">
        <v>222</v>
      </c>
      <c r="U95" s="23" t="s">
        <v>27</v>
      </c>
      <c r="V95" s="118"/>
      <c r="W95" s="26"/>
      <c r="X95" s="120"/>
      <c r="Y95" s="24"/>
      <c r="Z95" s="25" t="str">
        <f t="shared" si="28"/>
        <v/>
      </c>
      <c r="AA95" s="23"/>
      <c r="AB95" s="24"/>
      <c r="AC95" s="24"/>
      <c r="AD95" s="25" t="str">
        <f t="shared" si="29"/>
        <v/>
      </c>
      <c r="AE95" s="23"/>
      <c r="AF95" s="23"/>
      <c r="AG95" s="23"/>
      <c r="AH95" s="23"/>
      <c r="AI95" s="23"/>
      <c r="AJ95" s="26"/>
    </row>
    <row r="96" spans="2:36" ht="10.5" customHeight="1" x14ac:dyDescent="0.2">
      <c r="B96" s="139" t="s">
        <v>120</v>
      </c>
      <c r="C96" s="23" t="s">
        <v>40</v>
      </c>
      <c r="D96" s="118" t="s">
        <v>131</v>
      </c>
      <c r="E96" s="26"/>
      <c r="F96" s="120"/>
      <c r="G96" s="24"/>
      <c r="H96" s="25" t="str">
        <f t="shared" si="26"/>
        <v/>
      </c>
      <c r="I96" s="23"/>
      <c r="J96" s="24"/>
      <c r="K96" s="24"/>
      <c r="L96" s="25" t="str">
        <f t="shared" si="27"/>
        <v/>
      </c>
      <c r="M96" s="23"/>
      <c r="N96" s="23"/>
      <c r="O96" s="23"/>
      <c r="P96" s="23"/>
      <c r="Q96" s="23"/>
      <c r="R96" s="26"/>
      <c r="S96" s="42"/>
      <c r="T96" s="139" t="s">
        <v>221</v>
      </c>
      <c r="U96" s="23" t="s">
        <v>33</v>
      </c>
      <c r="V96" s="118"/>
      <c r="W96" s="26"/>
      <c r="X96" s="120"/>
      <c r="Y96" s="24"/>
      <c r="Z96" s="25" t="str">
        <f t="shared" si="28"/>
        <v/>
      </c>
      <c r="AA96" s="23"/>
      <c r="AB96" s="24"/>
      <c r="AC96" s="24"/>
      <c r="AD96" s="25" t="str">
        <f t="shared" si="29"/>
        <v/>
      </c>
      <c r="AE96" s="23"/>
      <c r="AF96" s="23"/>
      <c r="AG96" s="23"/>
      <c r="AH96" s="23"/>
      <c r="AI96" s="23"/>
      <c r="AJ96" s="26"/>
    </row>
    <row r="97" spans="2:36" ht="10.5" customHeight="1" x14ac:dyDescent="0.2">
      <c r="B97" s="139" t="s">
        <v>125</v>
      </c>
      <c r="C97" s="23" t="s">
        <v>53</v>
      </c>
      <c r="D97" s="118" t="s">
        <v>87</v>
      </c>
      <c r="E97" s="26"/>
      <c r="F97" s="120"/>
      <c r="G97" s="24"/>
      <c r="H97" s="25" t="str">
        <f t="shared" si="26"/>
        <v/>
      </c>
      <c r="I97" s="23"/>
      <c r="J97" s="24"/>
      <c r="K97" s="24"/>
      <c r="L97" s="25" t="str">
        <f t="shared" si="27"/>
        <v/>
      </c>
      <c r="M97" s="23"/>
      <c r="N97" s="23"/>
      <c r="O97" s="23"/>
      <c r="P97" s="23"/>
      <c r="Q97" s="23"/>
      <c r="R97" s="26"/>
      <c r="S97" s="42"/>
      <c r="T97" s="139" t="s">
        <v>213</v>
      </c>
      <c r="U97" s="23" t="s">
        <v>21</v>
      </c>
      <c r="V97" s="118"/>
      <c r="W97" s="26"/>
      <c r="X97" s="120"/>
      <c r="Y97" s="24"/>
      <c r="Z97" s="25" t="str">
        <f t="shared" si="28"/>
        <v/>
      </c>
      <c r="AA97" s="23"/>
      <c r="AB97" s="24"/>
      <c r="AC97" s="24"/>
      <c r="AD97" s="25" t="str">
        <f t="shared" si="29"/>
        <v/>
      </c>
      <c r="AE97" s="23"/>
      <c r="AF97" s="23"/>
      <c r="AG97" s="23"/>
      <c r="AH97" s="23"/>
      <c r="AI97" s="23"/>
      <c r="AJ97" s="26"/>
    </row>
    <row r="98" spans="2:36" ht="10.5" customHeight="1" x14ac:dyDescent="0.2">
      <c r="B98" s="139" t="s">
        <v>123</v>
      </c>
      <c r="C98" s="23" t="s">
        <v>29</v>
      </c>
      <c r="D98" s="118" t="s">
        <v>132</v>
      </c>
      <c r="E98" s="26" t="s">
        <v>28</v>
      </c>
      <c r="F98" s="120"/>
      <c r="G98" s="24"/>
      <c r="H98" s="25" t="str">
        <f t="shared" si="26"/>
        <v/>
      </c>
      <c r="I98" s="23"/>
      <c r="J98" s="24"/>
      <c r="K98" s="24"/>
      <c r="L98" s="25" t="str">
        <f t="shared" si="27"/>
        <v/>
      </c>
      <c r="M98" s="23"/>
      <c r="N98" s="23"/>
      <c r="O98" s="23"/>
      <c r="P98" s="23"/>
      <c r="Q98" s="23"/>
      <c r="R98" s="26"/>
      <c r="S98" s="42"/>
      <c r="T98" s="139" t="s">
        <v>219</v>
      </c>
      <c r="U98" s="23" t="s">
        <v>31</v>
      </c>
      <c r="V98" s="118"/>
      <c r="W98" s="26"/>
      <c r="X98" s="120"/>
      <c r="Y98" s="24"/>
      <c r="Z98" s="25" t="str">
        <f t="shared" si="28"/>
        <v/>
      </c>
      <c r="AA98" s="23"/>
      <c r="AB98" s="24"/>
      <c r="AC98" s="24"/>
      <c r="AD98" s="25" t="str">
        <f t="shared" si="29"/>
        <v/>
      </c>
      <c r="AE98" s="23"/>
      <c r="AF98" s="23"/>
      <c r="AG98" s="23"/>
      <c r="AH98" s="23"/>
      <c r="AI98" s="23"/>
      <c r="AJ98" s="26"/>
    </row>
    <row r="99" spans="2:36" ht="10.5" customHeight="1" x14ac:dyDescent="0.2">
      <c r="B99" s="139" t="s">
        <v>127</v>
      </c>
      <c r="C99" s="23" t="s">
        <v>9</v>
      </c>
      <c r="D99" s="118" t="s">
        <v>134</v>
      </c>
      <c r="E99" s="26" t="s">
        <v>55</v>
      </c>
      <c r="F99" s="120"/>
      <c r="G99" s="24"/>
      <c r="H99" s="25" t="str">
        <f t="shared" si="26"/>
        <v/>
      </c>
      <c r="I99" s="23"/>
      <c r="J99" s="24"/>
      <c r="K99" s="24"/>
      <c r="L99" s="25" t="str">
        <f t="shared" si="27"/>
        <v/>
      </c>
      <c r="M99" s="23"/>
      <c r="N99" s="23"/>
      <c r="O99" s="23"/>
      <c r="P99" s="23"/>
      <c r="Q99" s="23"/>
      <c r="R99" s="26"/>
      <c r="S99" s="42"/>
      <c r="T99" s="139" t="s">
        <v>218</v>
      </c>
      <c r="U99" s="23" t="s">
        <v>22</v>
      </c>
      <c r="V99" s="118"/>
      <c r="W99" s="26"/>
      <c r="X99" s="120"/>
      <c r="Y99" s="24"/>
      <c r="Z99" s="25" t="str">
        <f t="shared" si="28"/>
        <v/>
      </c>
      <c r="AA99" s="23"/>
      <c r="AB99" s="24"/>
      <c r="AC99" s="24"/>
      <c r="AD99" s="25" t="str">
        <f t="shared" si="29"/>
        <v/>
      </c>
      <c r="AE99" s="23"/>
      <c r="AF99" s="23"/>
      <c r="AG99" s="23"/>
      <c r="AH99" s="23"/>
      <c r="AI99" s="23"/>
      <c r="AJ99" s="26"/>
    </row>
    <row r="100" spans="2:36" ht="10.5" customHeight="1" x14ac:dyDescent="0.2">
      <c r="B100" s="139" t="s">
        <v>122</v>
      </c>
      <c r="C100" s="23" t="s">
        <v>18</v>
      </c>
      <c r="D100" s="118" t="s">
        <v>132</v>
      </c>
      <c r="E100" s="26"/>
      <c r="F100" s="120"/>
      <c r="G100" s="24"/>
      <c r="H100" s="25" t="str">
        <f t="shared" si="26"/>
        <v/>
      </c>
      <c r="I100" s="23"/>
      <c r="J100" s="24"/>
      <c r="K100" s="24"/>
      <c r="L100" s="25" t="str">
        <f t="shared" si="27"/>
        <v/>
      </c>
      <c r="M100" s="23"/>
      <c r="N100" s="23"/>
      <c r="O100" s="23"/>
      <c r="P100" s="23"/>
      <c r="Q100" s="23"/>
      <c r="R100" s="26"/>
      <c r="S100" s="42"/>
      <c r="T100" s="139" t="s">
        <v>214</v>
      </c>
      <c r="U100" s="23" t="s">
        <v>26</v>
      </c>
      <c r="V100" s="118"/>
      <c r="W100" s="26"/>
      <c r="X100" s="120"/>
      <c r="Y100" s="24"/>
      <c r="Z100" s="25" t="str">
        <f t="shared" si="28"/>
        <v/>
      </c>
      <c r="AA100" s="23"/>
      <c r="AB100" s="24"/>
      <c r="AC100" s="24"/>
      <c r="AD100" s="25" t="str">
        <f t="shared" si="29"/>
        <v/>
      </c>
      <c r="AE100" s="23"/>
      <c r="AF100" s="23"/>
      <c r="AG100" s="23"/>
      <c r="AH100" s="23"/>
      <c r="AI100" s="23"/>
      <c r="AJ100" s="26"/>
    </row>
    <row r="101" spans="2:36" ht="10.5" customHeight="1" x14ac:dyDescent="0.2">
      <c r="B101" s="139" t="s">
        <v>126</v>
      </c>
      <c r="C101" s="23" t="s">
        <v>40</v>
      </c>
      <c r="D101" s="118" t="s">
        <v>133</v>
      </c>
      <c r="E101" s="26"/>
      <c r="F101" s="120"/>
      <c r="G101" s="24"/>
      <c r="H101" s="25" t="str">
        <f t="shared" si="26"/>
        <v/>
      </c>
      <c r="I101" s="23"/>
      <c r="J101" s="24"/>
      <c r="K101" s="24"/>
      <c r="L101" s="25" t="str">
        <f t="shared" si="27"/>
        <v/>
      </c>
      <c r="M101" s="23"/>
      <c r="N101" s="23"/>
      <c r="O101" s="23"/>
      <c r="P101" s="23"/>
      <c r="Q101" s="23"/>
      <c r="R101" s="26"/>
      <c r="S101" s="42"/>
      <c r="T101" s="139" t="s">
        <v>220</v>
      </c>
      <c r="U101" s="23" t="s">
        <v>18</v>
      </c>
      <c r="V101" s="118"/>
      <c r="W101" s="26"/>
      <c r="X101" s="120"/>
      <c r="Y101" s="24"/>
      <c r="Z101" s="25" t="str">
        <f t="shared" si="28"/>
        <v/>
      </c>
      <c r="AA101" s="23"/>
      <c r="AB101" s="24"/>
      <c r="AC101" s="24"/>
      <c r="AD101" s="25" t="str">
        <f t="shared" si="29"/>
        <v/>
      </c>
      <c r="AE101" s="23"/>
      <c r="AF101" s="23"/>
      <c r="AG101" s="23"/>
      <c r="AH101" s="23"/>
      <c r="AI101" s="23"/>
      <c r="AJ101" s="26"/>
    </row>
    <row r="102" spans="2:36" ht="10.5" customHeight="1" x14ac:dyDescent="0.2">
      <c r="B102" s="139" t="s">
        <v>124</v>
      </c>
      <c r="C102" s="23" t="s">
        <v>22</v>
      </c>
      <c r="D102" s="118" t="s">
        <v>133</v>
      </c>
      <c r="E102" s="26"/>
      <c r="F102" s="120"/>
      <c r="G102" s="24"/>
      <c r="H102" s="25" t="str">
        <f t="shared" si="26"/>
        <v/>
      </c>
      <c r="I102" s="23"/>
      <c r="J102" s="24"/>
      <c r="K102" s="24"/>
      <c r="L102" s="25" t="str">
        <f t="shared" si="27"/>
        <v/>
      </c>
      <c r="M102" s="23"/>
      <c r="N102" s="23"/>
      <c r="O102" s="23"/>
      <c r="P102" s="23"/>
      <c r="Q102" s="23"/>
      <c r="R102" s="26"/>
      <c r="S102" s="42"/>
      <c r="T102" s="139" t="s">
        <v>224</v>
      </c>
      <c r="U102" s="23" t="s">
        <v>53</v>
      </c>
      <c r="V102" s="118"/>
      <c r="W102" s="26"/>
      <c r="X102" s="120"/>
      <c r="Y102" s="24"/>
      <c r="Z102" s="25" t="str">
        <f t="shared" si="28"/>
        <v/>
      </c>
      <c r="AA102" s="23"/>
      <c r="AB102" s="24"/>
      <c r="AC102" s="24"/>
      <c r="AD102" s="25" t="str">
        <f t="shared" si="29"/>
        <v/>
      </c>
      <c r="AE102" s="23"/>
      <c r="AF102" s="23"/>
      <c r="AG102" s="23"/>
      <c r="AH102" s="23"/>
      <c r="AI102" s="23"/>
      <c r="AJ102" s="26"/>
    </row>
    <row r="103" spans="2:36" ht="10.5" customHeight="1" x14ac:dyDescent="0.2">
      <c r="B103" s="139" t="s">
        <v>121</v>
      </c>
      <c r="C103" s="23" t="s">
        <v>18</v>
      </c>
      <c r="D103" s="118" t="s">
        <v>131</v>
      </c>
      <c r="E103" s="26"/>
      <c r="F103" s="120"/>
      <c r="G103" s="24"/>
      <c r="H103" s="25" t="str">
        <f t="shared" si="26"/>
        <v/>
      </c>
      <c r="I103" s="23"/>
      <c r="J103" s="24"/>
      <c r="K103" s="24"/>
      <c r="L103" s="25" t="str">
        <f t="shared" si="27"/>
        <v/>
      </c>
      <c r="M103" s="23"/>
      <c r="N103" s="23"/>
      <c r="O103" s="23"/>
      <c r="P103" s="23"/>
      <c r="Q103" s="23"/>
      <c r="R103" s="26"/>
      <c r="S103" s="43"/>
      <c r="T103" s="139" t="s">
        <v>216</v>
      </c>
      <c r="U103" s="23" t="s">
        <v>29</v>
      </c>
      <c r="V103" s="118"/>
      <c r="W103" s="26" t="s">
        <v>28</v>
      </c>
      <c r="X103" s="120"/>
      <c r="Y103" s="24"/>
      <c r="Z103" s="25" t="str">
        <f t="shared" si="28"/>
        <v/>
      </c>
      <c r="AA103" s="23"/>
      <c r="AB103" s="24"/>
      <c r="AC103" s="24"/>
      <c r="AD103" s="25" t="str">
        <f t="shared" si="29"/>
        <v/>
      </c>
      <c r="AE103" s="23"/>
      <c r="AF103" s="23"/>
      <c r="AG103" s="23"/>
      <c r="AH103" s="23"/>
      <c r="AI103" s="23"/>
      <c r="AJ103" s="26"/>
    </row>
    <row r="104" spans="2:36" ht="10.5" customHeight="1" x14ac:dyDescent="0.2">
      <c r="B104" s="139" t="s">
        <v>201</v>
      </c>
      <c r="C104" s="23" t="s">
        <v>35</v>
      </c>
      <c r="D104" s="118"/>
      <c r="E104" s="26" t="s">
        <v>9</v>
      </c>
      <c r="F104" s="120"/>
      <c r="G104" s="24"/>
      <c r="H104" s="25" t="str">
        <f t="shared" si="26"/>
        <v/>
      </c>
      <c r="I104" s="23"/>
      <c r="J104" s="24"/>
      <c r="K104" s="24"/>
      <c r="L104" s="25" t="str">
        <f t="shared" si="27"/>
        <v/>
      </c>
      <c r="M104" s="23"/>
      <c r="N104" s="23"/>
      <c r="O104" s="23"/>
      <c r="P104" s="23"/>
      <c r="Q104" s="23"/>
      <c r="R104" s="26"/>
      <c r="S104" s="43"/>
      <c r="T104" s="139" t="s">
        <v>215</v>
      </c>
      <c r="U104" s="23" t="s">
        <v>20</v>
      </c>
      <c r="V104" s="118"/>
      <c r="W104" s="26"/>
      <c r="X104" s="120"/>
      <c r="Y104" s="24"/>
      <c r="Z104" s="25" t="str">
        <f t="shared" si="28"/>
        <v/>
      </c>
      <c r="AA104" s="23"/>
      <c r="AB104" s="24"/>
      <c r="AC104" s="24"/>
      <c r="AD104" s="25" t="str">
        <f t="shared" si="29"/>
        <v/>
      </c>
      <c r="AE104" s="23"/>
      <c r="AF104" s="23"/>
      <c r="AG104" s="23"/>
      <c r="AH104" s="23"/>
      <c r="AI104" s="23"/>
      <c r="AJ104" s="26"/>
    </row>
    <row r="105" spans="2:36" ht="10.5" customHeight="1" x14ac:dyDescent="0.2">
      <c r="B105" s="140" t="s">
        <v>116</v>
      </c>
      <c r="C105" s="27" t="s">
        <v>13</v>
      </c>
      <c r="D105" s="119" t="s">
        <v>129</v>
      </c>
      <c r="E105" s="30"/>
      <c r="F105" s="121"/>
      <c r="G105" s="28"/>
      <c r="H105" s="29" t="str">
        <f t="shared" si="26"/>
        <v/>
      </c>
      <c r="I105" s="27"/>
      <c r="J105" s="28"/>
      <c r="K105" s="28"/>
      <c r="L105" s="29" t="str">
        <f t="shared" si="27"/>
        <v/>
      </c>
      <c r="M105" s="27"/>
      <c r="N105" s="27"/>
      <c r="O105" s="27"/>
      <c r="P105" s="27"/>
      <c r="Q105" s="27"/>
      <c r="R105" s="30"/>
      <c r="S105" s="43"/>
      <c r="T105" s="140" t="s">
        <v>217</v>
      </c>
      <c r="U105" s="27" t="s">
        <v>52</v>
      </c>
      <c r="V105" s="119"/>
      <c r="W105" s="30"/>
      <c r="X105" s="121"/>
      <c r="Y105" s="28"/>
      <c r="Z105" s="29" t="str">
        <f t="shared" si="28"/>
        <v/>
      </c>
      <c r="AA105" s="27"/>
      <c r="AB105" s="28"/>
      <c r="AC105" s="28"/>
      <c r="AD105" s="29" t="str">
        <f t="shared" si="29"/>
        <v/>
      </c>
      <c r="AE105" s="27"/>
      <c r="AF105" s="27"/>
      <c r="AG105" s="27"/>
      <c r="AH105" s="27"/>
      <c r="AI105" s="27"/>
      <c r="AJ105" s="30"/>
    </row>
    <row r="106" spans="2:36" ht="10.5" customHeight="1" x14ac:dyDescent="0.2">
      <c r="E106" s="44">
        <f>COUNTA(E93:E105)</f>
        <v>4</v>
      </c>
      <c r="F106" s="14">
        <f>SUM(F93:F105)</f>
        <v>0</v>
      </c>
      <c r="G106" s="15">
        <f>SUM(G93:G105)</f>
        <v>0</v>
      </c>
      <c r="H106" s="16" t="e">
        <f t="shared" si="26"/>
        <v>#DIV/0!</v>
      </c>
      <c r="I106" s="17">
        <f>SUM(I93:I105)</f>
        <v>0</v>
      </c>
      <c r="J106" s="15">
        <f>SUM(J93:J105)</f>
        <v>0</v>
      </c>
      <c r="K106" s="15">
        <f>SUM(K93:K105)</f>
        <v>0</v>
      </c>
      <c r="L106" s="16" t="e">
        <f>IF(K106="","",J106/K106)</f>
        <v>#DIV/0!</v>
      </c>
      <c r="M106" s="17">
        <f t="shared" ref="M106:R106" si="30">SUM(M93:M105)</f>
        <v>0</v>
      </c>
      <c r="N106" s="17">
        <f t="shared" si="30"/>
        <v>0</v>
      </c>
      <c r="O106" s="17">
        <f t="shared" si="30"/>
        <v>0</v>
      </c>
      <c r="P106" s="17">
        <f t="shared" si="30"/>
        <v>0</v>
      </c>
      <c r="Q106" s="17">
        <f t="shared" si="30"/>
        <v>0</v>
      </c>
      <c r="R106" s="18">
        <f t="shared" si="30"/>
        <v>0</v>
      </c>
      <c r="T106" s="19"/>
      <c r="U106" s="44"/>
      <c r="V106" s="44"/>
      <c r="W106" s="44">
        <f>COUNTA(W93:W105)</f>
        <v>2</v>
      </c>
      <c r="X106" s="14">
        <f>SUM(X93:X105)</f>
        <v>0</v>
      </c>
      <c r="Y106" s="15">
        <f>SUM(Y93:Y105)</f>
        <v>0</v>
      </c>
      <c r="Z106" s="16" t="e">
        <f t="shared" si="28"/>
        <v>#DIV/0!</v>
      </c>
      <c r="AA106" s="17">
        <f>SUM(AA93:AA105)</f>
        <v>0</v>
      </c>
      <c r="AB106" s="15">
        <f>SUM(AB93:AB105)</f>
        <v>0</v>
      </c>
      <c r="AC106" s="15">
        <f>SUM(AC93:AC105)</f>
        <v>0</v>
      </c>
      <c r="AD106" s="16" t="e">
        <f>IF(AC106="","",AB106/AC106)</f>
        <v>#DIV/0!</v>
      </c>
      <c r="AE106" s="17">
        <f t="shared" ref="AE106:AJ106" si="31">SUM(AE93:AE105)</f>
        <v>0</v>
      </c>
      <c r="AF106" s="17">
        <f t="shared" si="31"/>
        <v>0</v>
      </c>
      <c r="AG106" s="17">
        <f t="shared" si="31"/>
        <v>0</v>
      </c>
      <c r="AH106" s="17">
        <f t="shared" si="31"/>
        <v>0</v>
      </c>
      <c r="AI106" s="17">
        <f t="shared" si="31"/>
        <v>0</v>
      </c>
      <c r="AJ106" s="18">
        <f t="shared" si="31"/>
        <v>0</v>
      </c>
    </row>
    <row r="107" spans="2:36" ht="10.5" customHeight="1" x14ac:dyDescent="0.2">
      <c r="B107" s="19" t="s">
        <v>76</v>
      </c>
      <c r="K107" s="9"/>
      <c r="L107" s="10"/>
      <c r="T107" s="19" t="s">
        <v>76</v>
      </c>
      <c r="U107" s="44"/>
      <c r="V107" s="44"/>
      <c r="W107" s="44"/>
      <c r="X107" s="9"/>
      <c r="Y107" s="9"/>
      <c r="Z107" s="10"/>
      <c r="AA107" s="9"/>
      <c r="AB107" s="9"/>
      <c r="AC107" s="10"/>
      <c r="AD107" s="9"/>
      <c r="AE107" s="9"/>
      <c r="AF107" s="9"/>
      <c r="AG107" s="9"/>
      <c r="AH107" s="9"/>
      <c r="AI107" s="9"/>
      <c r="AJ107" s="9"/>
    </row>
    <row r="108" spans="2:36" ht="10.5" customHeight="1" x14ac:dyDescent="0.2">
      <c r="B108" s="131" t="s">
        <v>98</v>
      </c>
      <c r="C108" s="126" t="s">
        <v>79</v>
      </c>
      <c r="D108" s="126" t="s">
        <v>91</v>
      </c>
      <c r="E108" s="132" t="s">
        <v>198</v>
      </c>
      <c r="F108" s="55" t="s">
        <v>59</v>
      </c>
      <c r="G108" s="51" t="s">
        <v>60</v>
      </c>
      <c r="H108" s="52" t="s">
        <v>61</v>
      </c>
      <c r="I108" s="53" t="s">
        <v>65</v>
      </c>
      <c r="J108" s="51" t="s">
        <v>62</v>
      </c>
      <c r="K108" s="51" t="s">
        <v>63</v>
      </c>
      <c r="L108" s="52" t="s">
        <v>64</v>
      </c>
      <c r="M108" s="53" t="s">
        <v>67</v>
      </c>
      <c r="N108" s="53" t="s">
        <v>68</v>
      </c>
      <c r="O108" s="53" t="s">
        <v>71</v>
      </c>
      <c r="P108" s="53" t="s">
        <v>69</v>
      </c>
      <c r="Q108" s="53" t="s">
        <v>70</v>
      </c>
      <c r="R108" s="54" t="s">
        <v>66</v>
      </c>
      <c r="T108" s="131" t="s">
        <v>98</v>
      </c>
      <c r="U108" s="126" t="s">
        <v>79</v>
      </c>
      <c r="V108" s="126" t="s">
        <v>91</v>
      </c>
      <c r="W108" s="132" t="s">
        <v>198</v>
      </c>
      <c r="X108" s="55" t="s">
        <v>59</v>
      </c>
      <c r="Y108" s="51" t="s">
        <v>60</v>
      </c>
      <c r="Z108" s="52" t="s">
        <v>61</v>
      </c>
      <c r="AA108" s="53" t="s">
        <v>65</v>
      </c>
      <c r="AB108" s="51" t="s">
        <v>62</v>
      </c>
      <c r="AC108" s="51" t="s">
        <v>63</v>
      </c>
      <c r="AD108" s="52" t="s">
        <v>64</v>
      </c>
      <c r="AE108" s="53" t="s">
        <v>67</v>
      </c>
      <c r="AF108" s="53" t="s">
        <v>68</v>
      </c>
      <c r="AG108" s="53" t="s">
        <v>71</v>
      </c>
      <c r="AH108" s="53" t="s">
        <v>69</v>
      </c>
      <c r="AI108" s="53" t="s">
        <v>70</v>
      </c>
      <c r="AJ108" s="54" t="s">
        <v>66</v>
      </c>
    </row>
    <row r="109" spans="2:36" ht="10.5" customHeight="1" x14ac:dyDescent="0.2">
      <c r="B109" s="138" t="s">
        <v>117</v>
      </c>
      <c r="C109" s="122" t="s">
        <v>31</v>
      </c>
      <c r="D109" s="130" t="s">
        <v>130</v>
      </c>
      <c r="E109" s="125" t="s">
        <v>27</v>
      </c>
      <c r="F109" s="123"/>
      <c r="G109" s="124"/>
      <c r="H109" s="50" t="str">
        <f>IF(G109="","",F109/G109)</f>
        <v/>
      </c>
      <c r="I109" s="122"/>
      <c r="J109" s="124"/>
      <c r="K109" s="124"/>
      <c r="L109" s="50" t="str">
        <f>IF(K109="","",J109/K109)</f>
        <v/>
      </c>
      <c r="M109" s="122"/>
      <c r="N109" s="122"/>
      <c r="O109" s="122"/>
      <c r="P109" s="122"/>
      <c r="Q109" s="122"/>
      <c r="R109" s="125"/>
      <c r="S109" s="42"/>
      <c r="T109" s="138" t="s">
        <v>223</v>
      </c>
      <c r="U109" s="122" t="s">
        <v>32</v>
      </c>
      <c r="V109" s="130"/>
      <c r="W109" s="125"/>
      <c r="X109" s="123"/>
      <c r="Y109" s="124"/>
      <c r="Z109" s="50" t="str">
        <f>IF(Y109="","",X109/Y109)</f>
        <v/>
      </c>
      <c r="AA109" s="122"/>
      <c r="AB109" s="124"/>
      <c r="AC109" s="124"/>
      <c r="AD109" s="50" t="str">
        <f>IF(AC109="","",AB109/AC109)</f>
        <v/>
      </c>
      <c r="AE109" s="122"/>
      <c r="AF109" s="122"/>
      <c r="AG109" s="122"/>
      <c r="AH109" s="122"/>
      <c r="AI109" s="122"/>
      <c r="AJ109" s="125"/>
    </row>
    <row r="110" spans="2:36" ht="10.5" customHeight="1" x14ac:dyDescent="0.2">
      <c r="B110" s="139" t="s">
        <v>118</v>
      </c>
      <c r="C110" s="23" t="s">
        <v>48</v>
      </c>
      <c r="D110" s="118" t="s">
        <v>130</v>
      </c>
      <c r="E110" s="26" t="s">
        <v>34</v>
      </c>
      <c r="F110" s="120"/>
      <c r="G110" s="24"/>
      <c r="H110" s="25" t="str">
        <f t="shared" ref="H110:H122" si="32">IF(G110="","",F110/G110)</f>
        <v/>
      </c>
      <c r="I110" s="23"/>
      <c r="J110" s="24"/>
      <c r="K110" s="24"/>
      <c r="L110" s="25" t="str">
        <f t="shared" ref="L110:L121" si="33">IF(K110="","",J110/K110)</f>
        <v/>
      </c>
      <c r="M110" s="23"/>
      <c r="N110" s="23"/>
      <c r="O110" s="23"/>
      <c r="P110" s="23"/>
      <c r="Q110" s="23"/>
      <c r="R110" s="26"/>
      <c r="S110" s="42"/>
      <c r="T110" s="139" t="s">
        <v>225</v>
      </c>
      <c r="U110" s="23" t="s">
        <v>25</v>
      </c>
      <c r="V110" s="118"/>
      <c r="W110" s="26"/>
      <c r="X110" s="120"/>
      <c r="Y110" s="24"/>
      <c r="Z110" s="25" t="str">
        <f t="shared" ref="Z110:Z122" si="34">IF(Y110="","",X110/Y110)</f>
        <v/>
      </c>
      <c r="AA110" s="23"/>
      <c r="AB110" s="24"/>
      <c r="AC110" s="24"/>
      <c r="AD110" s="25" t="str">
        <f t="shared" ref="AD110:AD121" si="35">IF(AC110="","",AB110/AC110)</f>
        <v/>
      </c>
      <c r="AE110" s="23"/>
      <c r="AF110" s="23"/>
      <c r="AG110" s="23"/>
      <c r="AH110" s="23"/>
      <c r="AI110" s="23"/>
      <c r="AJ110" s="26"/>
    </row>
    <row r="111" spans="2:36" ht="10.5" customHeight="1" x14ac:dyDescent="0.2">
      <c r="B111" s="139" t="s">
        <v>119</v>
      </c>
      <c r="C111" s="23" t="s">
        <v>9</v>
      </c>
      <c r="D111" s="118" t="s">
        <v>84</v>
      </c>
      <c r="E111" s="26"/>
      <c r="F111" s="120"/>
      <c r="G111" s="24"/>
      <c r="H111" s="25" t="str">
        <f t="shared" si="32"/>
        <v/>
      </c>
      <c r="I111" s="23"/>
      <c r="J111" s="24"/>
      <c r="K111" s="24"/>
      <c r="L111" s="25" t="str">
        <f t="shared" si="33"/>
        <v/>
      </c>
      <c r="M111" s="23"/>
      <c r="N111" s="23"/>
      <c r="O111" s="23"/>
      <c r="P111" s="23"/>
      <c r="Q111" s="23"/>
      <c r="R111" s="26"/>
      <c r="S111" s="42"/>
      <c r="T111" s="139" t="s">
        <v>222</v>
      </c>
      <c r="U111" s="23" t="s">
        <v>27</v>
      </c>
      <c r="V111" s="118"/>
      <c r="W111" s="26" t="s">
        <v>209</v>
      </c>
      <c r="X111" s="120"/>
      <c r="Y111" s="24"/>
      <c r="Z111" s="25" t="str">
        <f t="shared" si="34"/>
        <v/>
      </c>
      <c r="AA111" s="23"/>
      <c r="AB111" s="24"/>
      <c r="AC111" s="24"/>
      <c r="AD111" s="25" t="str">
        <f t="shared" si="35"/>
        <v/>
      </c>
      <c r="AE111" s="23"/>
      <c r="AF111" s="23"/>
      <c r="AG111" s="23"/>
      <c r="AH111" s="23"/>
      <c r="AI111" s="23"/>
      <c r="AJ111" s="26"/>
    </row>
    <row r="112" spans="2:36" ht="10.5" customHeight="1" x14ac:dyDescent="0.2">
      <c r="B112" s="139" t="s">
        <v>120</v>
      </c>
      <c r="C112" s="23" t="s">
        <v>40</v>
      </c>
      <c r="D112" s="118" t="s">
        <v>131</v>
      </c>
      <c r="E112" s="26" t="s">
        <v>54</v>
      </c>
      <c r="F112" s="120"/>
      <c r="G112" s="24"/>
      <c r="H112" s="25" t="str">
        <f t="shared" si="32"/>
        <v/>
      </c>
      <c r="I112" s="23"/>
      <c r="J112" s="24"/>
      <c r="K112" s="24"/>
      <c r="L112" s="25" t="str">
        <f t="shared" si="33"/>
        <v/>
      </c>
      <c r="M112" s="23"/>
      <c r="N112" s="23"/>
      <c r="O112" s="23"/>
      <c r="P112" s="23"/>
      <c r="Q112" s="23"/>
      <c r="R112" s="26"/>
      <c r="S112" s="42"/>
      <c r="T112" s="139" t="s">
        <v>221</v>
      </c>
      <c r="U112" s="23" t="s">
        <v>33</v>
      </c>
      <c r="V112" s="118"/>
      <c r="W112" s="26" t="s">
        <v>53</v>
      </c>
      <c r="X112" s="120"/>
      <c r="Y112" s="24"/>
      <c r="Z112" s="25" t="str">
        <f t="shared" si="34"/>
        <v/>
      </c>
      <c r="AA112" s="23"/>
      <c r="AB112" s="24"/>
      <c r="AC112" s="24"/>
      <c r="AD112" s="25" t="str">
        <f t="shared" si="35"/>
        <v/>
      </c>
      <c r="AE112" s="23"/>
      <c r="AF112" s="23"/>
      <c r="AG112" s="23"/>
      <c r="AH112" s="23"/>
      <c r="AI112" s="23"/>
      <c r="AJ112" s="26"/>
    </row>
    <row r="113" spans="2:36" ht="10.5" customHeight="1" x14ac:dyDescent="0.2">
      <c r="B113" s="139" t="s">
        <v>125</v>
      </c>
      <c r="C113" s="23" t="s">
        <v>53</v>
      </c>
      <c r="D113" s="118" t="s">
        <v>87</v>
      </c>
      <c r="E113" s="26" t="s">
        <v>41</v>
      </c>
      <c r="F113" s="120"/>
      <c r="G113" s="24"/>
      <c r="H113" s="25" t="str">
        <f t="shared" si="32"/>
        <v/>
      </c>
      <c r="I113" s="23"/>
      <c r="J113" s="24"/>
      <c r="K113" s="24"/>
      <c r="L113" s="25" t="str">
        <f t="shared" si="33"/>
        <v/>
      </c>
      <c r="M113" s="23"/>
      <c r="N113" s="23"/>
      <c r="O113" s="23"/>
      <c r="P113" s="23"/>
      <c r="Q113" s="23"/>
      <c r="R113" s="26"/>
      <c r="S113" s="42"/>
      <c r="T113" s="139" t="s">
        <v>213</v>
      </c>
      <c r="U113" s="23" t="s">
        <v>21</v>
      </c>
      <c r="V113" s="118"/>
      <c r="W113" s="26" t="s">
        <v>49</v>
      </c>
      <c r="X113" s="120"/>
      <c r="Y113" s="24"/>
      <c r="Z113" s="25" t="str">
        <f t="shared" si="34"/>
        <v/>
      </c>
      <c r="AA113" s="23"/>
      <c r="AB113" s="24"/>
      <c r="AC113" s="24"/>
      <c r="AD113" s="25" t="str">
        <f t="shared" si="35"/>
        <v/>
      </c>
      <c r="AE113" s="23"/>
      <c r="AF113" s="23"/>
      <c r="AG113" s="23"/>
      <c r="AH113" s="23"/>
      <c r="AI113" s="23"/>
      <c r="AJ113" s="26"/>
    </row>
    <row r="114" spans="2:36" ht="10.5" customHeight="1" x14ac:dyDescent="0.2">
      <c r="B114" s="139" t="s">
        <v>123</v>
      </c>
      <c r="C114" s="23" t="s">
        <v>29</v>
      </c>
      <c r="D114" s="118" t="s">
        <v>132</v>
      </c>
      <c r="E114" s="26" t="s">
        <v>45</v>
      </c>
      <c r="F114" s="120"/>
      <c r="G114" s="24"/>
      <c r="H114" s="25" t="str">
        <f t="shared" si="32"/>
        <v/>
      </c>
      <c r="I114" s="23"/>
      <c r="J114" s="24"/>
      <c r="K114" s="24"/>
      <c r="L114" s="25" t="str">
        <f t="shared" si="33"/>
        <v/>
      </c>
      <c r="M114" s="23"/>
      <c r="N114" s="23"/>
      <c r="O114" s="23"/>
      <c r="P114" s="23"/>
      <c r="Q114" s="23"/>
      <c r="R114" s="26"/>
      <c r="S114" s="42"/>
      <c r="T114" s="139" t="s">
        <v>219</v>
      </c>
      <c r="U114" s="23" t="s">
        <v>31</v>
      </c>
      <c r="V114" s="118"/>
      <c r="W114" s="26" t="s">
        <v>27</v>
      </c>
      <c r="X114" s="120"/>
      <c r="Y114" s="24"/>
      <c r="Z114" s="25" t="str">
        <f t="shared" si="34"/>
        <v/>
      </c>
      <c r="AA114" s="23"/>
      <c r="AB114" s="24"/>
      <c r="AC114" s="24"/>
      <c r="AD114" s="25" t="str">
        <f t="shared" si="35"/>
        <v/>
      </c>
      <c r="AE114" s="23"/>
      <c r="AF114" s="23"/>
      <c r="AG114" s="23"/>
      <c r="AH114" s="23"/>
      <c r="AI114" s="23"/>
      <c r="AJ114" s="26"/>
    </row>
    <row r="115" spans="2:36" ht="10.5" customHeight="1" x14ac:dyDescent="0.2">
      <c r="B115" s="139" t="s">
        <v>127</v>
      </c>
      <c r="C115" s="23" t="s">
        <v>9</v>
      </c>
      <c r="D115" s="118" t="s">
        <v>134</v>
      </c>
      <c r="E115" s="26"/>
      <c r="F115" s="120"/>
      <c r="G115" s="24"/>
      <c r="H115" s="25" t="str">
        <f t="shared" si="32"/>
        <v/>
      </c>
      <c r="I115" s="23"/>
      <c r="J115" s="24"/>
      <c r="K115" s="24"/>
      <c r="L115" s="25" t="str">
        <f t="shared" si="33"/>
        <v/>
      </c>
      <c r="M115" s="23"/>
      <c r="N115" s="23"/>
      <c r="O115" s="23"/>
      <c r="P115" s="23"/>
      <c r="Q115" s="23"/>
      <c r="R115" s="26"/>
      <c r="S115" s="42"/>
      <c r="T115" s="139" t="s">
        <v>218</v>
      </c>
      <c r="U115" s="23" t="s">
        <v>22</v>
      </c>
      <c r="V115" s="118"/>
      <c r="W115" s="26" t="s">
        <v>21</v>
      </c>
      <c r="X115" s="120"/>
      <c r="Y115" s="24"/>
      <c r="Z115" s="25" t="str">
        <f t="shared" si="34"/>
        <v/>
      </c>
      <c r="AA115" s="23"/>
      <c r="AB115" s="24"/>
      <c r="AC115" s="24"/>
      <c r="AD115" s="25" t="str">
        <f t="shared" si="35"/>
        <v/>
      </c>
      <c r="AE115" s="23"/>
      <c r="AF115" s="23"/>
      <c r="AG115" s="23"/>
      <c r="AH115" s="23"/>
      <c r="AI115" s="23"/>
      <c r="AJ115" s="26"/>
    </row>
    <row r="116" spans="2:36" ht="10.5" customHeight="1" x14ac:dyDescent="0.2">
      <c r="B116" s="139" t="s">
        <v>122</v>
      </c>
      <c r="C116" s="23" t="s">
        <v>18</v>
      </c>
      <c r="D116" s="118" t="s">
        <v>132</v>
      </c>
      <c r="E116" s="26" t="s">
        <v>16</v>
      </c>
      <c r="F116" s="120"/>
      <c r="G116" s="24"/>
      <c r="H116" s="25" t="str">
        <f t="shared" si="32"/>
        <v/>
      </c>
      <c r="I116" s="23"/>
      <c r="J116" s="24"/>
      <c r="K116" s="24"/>
      <c r="L116" s="25" t="str">
        <f t="shared" si="33"/>
        <v/>
      </c>
      <c r="M116" s="23"/>
      <c r="N116" s="23"/>
      <c r="O116" s="23"/>
      <c r="P116" s="23"/>
      <c r="Q116" s="23"/>
      <c r="R116" s="26"/>
      <c r="S116" s="42"/>
      <c r="T116" s="139" t="s">
        <v>214</v>
      </c>
      <c r="U116" s="23" t="s">
        <v>26</v>
      </c>
      <c r="V116" s="118"/>
      <c r="W116" s="26" t="s">
        <v>29</v>
      </c>
      <c r="X116" s="120"/>
      <c r="Y116" s="24"/>
      <c r="Z116" s="25" t="str">
        <f t="shared" si="34"/>
        <v/>
      </c>
      <c r="AA116" s="23"/>
      <c r="AB116" s="24"/>
      <c r="AC116" s="24"/>
      <c r="AD116" s="25" t="str">
        <f t="shared" si="35"/>
        <v/>
      </c>
      <c r="AE116" s="23"/>
      <c r="AF116" s="23"/>
      <c r="AG116" s="23"/>
      <c r="AH116" s="23"/>
      <c r="AI116" s="23"/>
      <c r="AJ116" s="26"/>
    </row>
    <row r="117" spans="2:36" ht="10.5" customHeight="1" x14ac:dyDescent="0.2">
      <c r="B117" s="139" t="s">
        <v>126</v>
      </c>
      <c r="C117" s="23" t="s">
        <v>40</v>
      </c>
      <c r="D117" s="118" t="s">
        <v>133</v>
      </c>
      <c r="E117" s="26" t="s">
        <v>54</v>
      </c>
      <c r="F117" s="120"/>
      <c r="G117" s="24"/>
      <c r="H117" s="25" t="str">
        <f t="shared" si="32"/>
        <v/>
      </c>
      <c r="I117" s="23"/>
      <c r="J117" s="24"/>
      <c r="K117" s="24"/>
      <c r="L117" s="25" t="str">
        <f t="shared" si="33"/>
        <v/>
      </c>
      <c r="M117" s="23"/>
      <c r="N117" s="23"/>
      <c r="O117" s="23"/>
      <c r="P117" s="23"/>
      <c r="Q117" s="23"/>
      <c r="R117" s="26"/>
      <c r="S117" s="42"/>
      <c r="T117" s="139" t="s">
        <v>220</v>
      </c>
      <c r="U117" s="23" t="s">
        <v>18</v>
      </c>
      <c r="V117" s="118"/>
      <c r="W117" s="26" t="s">
        <v>16</v>
      </c>
      <c r="X117" s="120"/>
      <c r="Y117" s="24"/>
      <c r="Z117" s="25" t="str">
        <f t="shared" si="34"/>
        <v/>
      </c>
      <c r="AA117" s="23"/>
      <c r="AB117" s="24"/>
      <c r="AC117" s="24"/>
      <c r="AD117" s="25" t="str">
        <f t="shared" si="35"/>
        <v/>
      </c>
      <c r="AE117" s="23"/>
      <c r="AF117" s="23"/>
      <c r="AG117" s="23"/>
      <c r="AH117" s="23"/>
      <c r="AI117" s="23"/>
      <c r="AJ117" s="26"/>
    </row>
    <row r="118" spans="2:36" ht="10.5" customHeight="1" x14ac:dyDescent="0.2">
      <c r="B118" s="139" t="s">
        <v>124</v>
      </c>
      <c r="C118" s="23" t="s">
        <v>22</v>
      </c>
      <c r="D118" s="118" t="s">
        <v>133</v>
      </c>
      <c r="E118" s="26" t="s">
        <v>21</v>
      </c>
      <c r="F118" s="120"/>
      <c r="G118" s="24"/>
      <c r="H118" s="25" t="str">
        <f t="shared" si="32"/>
        <v/>
      </c>
      <c r="I118" s="23"/>
      <c r="J118" s="24"/>
      <c r="K118" s="24"/>
      <c r="L118" s="25" t="str">
        <f t="shared" si="33"/>
        <v/>
      </c>
      <c r="M118" s="23"/>
      <c r="N118" s="23"/>
      <c r="O118" s="23"/>
      <c r="P118" s="23"/>
      <c r="Q118" s="23"/>
      <c r="R118" s="26"/>
      <c r="S118" s="42"/>
      <c r="T118" s="139" t="s">
        <v>224</v>
      </c>
      <c r="U118" s="23" t="s">
        <v>53</v>
      </c>
      <c r="V118" s="118"/>
      <c r="W118" s="26" t="s">
        <v>41</v>
      </c>
      <c r="X118" s="120"/>
      <c r="Y118" s="24"/>
      <c r="Z118" s="25" t="str">
        <f t="shared" si="34"/>
        <v/>
      </c>
      <c r="AA118" s="23"/>
      <c r="AB118" s="24"/>
      <c r="AC118" s="24"/>
      <c r="AD118" s="25" t="str">
        <f t="shared" si="35"/>
        <v/>
      </c>
      <c r="AE118" s="23"/>
      <c r="AF118" s="23"/>
      <c r="AG118" s="23"/>
      <c r="AH118" s="23"/>
      <c r="AI118" s="23"/>
      <c r="AJ118" s="26"/>
    </row>
    <row r="119" spans="2:36" ht="10.5" customHeight="1" x14ac:dyDescent="0.2">
      <c r="B119" s="139" t="s">
        <v>121</v>
      </c>
      <c r="C119" s="23" t="s">
        <v>18</v>
      </c>
      <c r="D119" s="118" t="s">
        <v>131</v>
      </c>
      <c r="E119" s="26" t="s">
        <v>16</v>
      </c>
      <c r="F119" s="120"/>
      <c r="G119" s="24"/>
      <c r="H119" s="25" t="str">
        <f t="shared" si="32"/>
        <v/>
      </c>
      <c r="I119" s="23"/>
      <c r="J119" s="24"/>
      <c r="K119" s="24"/>
      <c r="L119" s="25" t="str">
        <f t="shared" si="33"/>
        <v/>
      </c>
      <c r="M119" s="23"/>
      <c r="N119" s="23"/>
      <c r="O119" s="23"/>
      <c r="P119" s="23"/>
      <c r="Q119" s="23"/>
      <c r="R119" s="26"/>
      <c r="S119" s="43"/>
      <c r="T119" s="139" t="s">
        <v>216</v>
      </c>
      <c r="U119" s="23" t="s">
        <v>29</v>
      </c>
      <c r="V119" s="118"/>
      <c r="W119" s="26" t="s">
        <v>45</v>
      </c>
      <c r="X119" s="120"/>
      <c r="Y119" s="24"/>
      <c r="Z119" s="25" t="str">
        <f t="shared" si="34"/>
        <v/>
      </c>
      <c r="AA119" s="23"/>
      <c r="AB119" s="24"/>
      <c r="AC119" s="24"/>
      <c r="AD119" s="25" t="str">
        <f t="shared" si="35"/>
        <v/>
      </c>
      <c r="AE119" s="23"/>
      <c r="AF119" s="23"/>
      <c r="AG119" s="23"/>
      <c r="AH119" s="23"/>
      <c r="AI119" s="23"/>
      <c r="AJ119" s="26"/>
    </row>
    <row r="120" spans="2:36" ht="10.5" customHeight="1" x14ac:dyDescent="0.2">
      <c r="B120" s="139" t="s">
        <v>201</v>
      </c>
      <c r="C120" s="23" t="s">
        <v>35</v>
      </c>
      <c r="D120" s="118"/>
      <c r="E120" s="26"/>
      <c r="F120" s="120"/>
      <c r="G120" s="24"/>
      <c r="H120" s="25" t="str">
        <f t="shared" si="32"/>
        <v/>
      </c>
      <c r="I120" s="23"/>
      <c r="J120" s="24"/>
      <c r="K120" s="24"/>
      <c r="L120" s="25" t="str">
        <f t="shared" si="33"/>
        <v/>
      </c>
      <c r="M120" s="23"/>
      <c r="N120" s="23"/>
      <c r="O120" s="23"/>
      <c r="P120" s="23"/>
      <c r="Q120" s="23"/>
      <c r="R120" s="26"/>
      <c r="S120" s="43"/>
      <c r="T120" s="139" t="s">
        <v>215</v>
      </c>
      <c r="U120" s="23" t="s">
        <v>20</v>
      </c>
      <c r="V120" s="118"/>
      <c r="W120" s="26" t="s">
        <v>40</v>
      </c>
      <c r="X120" s="120"/>
      <c r="Y120" s="24"/>
      <c r="Z120" s="25" t="str">
        <f t="shared" si="34"/>
        <v/>
      </c>
      <c r="AA120" s="23"/>
      <c r="AB120" s="24"/>
      <c r="AC120" s="24"/>
      <c r="AD120" s="25" t="str">
        <f t="shared" si="35"/>
        <v/>
      </c>
      <c r="AE120" s="23"/>
      <c r="AF120" s="23"/>
      <c r="AG120" s="23"/>
      <c r="AH120" s="23"/>
      <c r="AI120" s="23"/>
      <c r="AJ120" s="26"/>
    </row>
    <row r="121" spans="2:36" ht="10.5" customHeight="1" x14ac:dyDescent="0.2">
      <c r="B121" s="140" t="s">
        <v>116</v>
      </c>
      <c r="C121" s="27" t="s">
        <v>13</v>
      </c>
      <c r="D121" s="119" t="s">
        <v>129</v>
      </c>
      <c r="E121" s="30" t="s">
        <v>19</v>
      </c>
      <c r="F121" s="121"/>
      <c r="G121" s="28"/>
      <c r="H121" s="29" t="str">
        <f t="shared" si="32"/>
        <v/>
      </c>
      <c r="I121" s="27"/>
      <c r="J121" s="28"/>
      <c r="K121" s="28"/>
      <c r="L121" s="29" t="str">
        <f t="shared" si="33"/>
        <v/>
      </c>
      <c r="M121" s="27"/>
      <c r="N121" s="27"/>
      <c r="O121" s="27"/>
      <c r="P121" s="27"/>
      <c r="Q121" s="27"/>
      <c r="R121" s="30"/>
      <c r="S121" s="43"/>
      <c r="T121" s="140" t="s">
        <v>217</v>
      </c>
      <c r="U121" s="27" t="s">
        <v>52</v>
      </c>
      <c r="V121" s="119"/>
      <c r="W121" s="30" t="s">
        <v>15</v>
      </c>
      <c r="X121" s="121"/>
      <c r="Y121" s="28"/>
      <c r="Z121" s="29" t="str">
        <f t="shared" si="34"/>
        <v/>
      </c>
      <c r="AA121" s="27"/>
      <c r="AB121" s="28"/>
      <c r="AC121" s="28"/>
      <c r="AD121" s="29" t="str">
        <f t="shared" si="35"/>
        <v/>
      </c>
      <c r="AE121" s="27"/>
      <c r="AF121" s="27"/>
      <c r="AG121" s="27"/>
      <c r="AH121" s="27"/>
      <c r="AI121" s="27"/>
      <c r="AJ121" s="30"/>
    </row>
    <row r="122" spans="2:36" ht="10.5" customHeight="1" x14ac:dyDescent="0.2">
      <c r="E122" s="44">
        <f>COUNTA(E109:E121)</f>
        <v>10</v>
      </c>
      <c r="F122" s="14">
        <f>SUM(F109:F121)</f>
        <v>0</v>
      </c>
      <c r="G122" s="15">
        <f>SUM(G109:G121)</f>
        <v>0</v>
      </c>
      <c r="H122" s="16" t="e">
        <f t="shared" si="32"/>
        <v>#DIV/0!</v>
      </c>
      <c r="I122" s="17">
        <f>SUM(I109:I121)</f>
        <v>0</v>
      </c>
      <c r="J122" s="15">
        <f>SUM(J109:J121)</f>
        <v>0</v>
      </c>
      <c r="K122" s="15">
        <f>SUM(K109:K121)</f>
        <v>0</v>
      </c>
      <c r="L122" s="16" t="e">
        <f>IF(K122="","",J122/K122)</f>
        <v>#DIV/0!</v>
      </c>
      <c r="M122" s="17">
        <f t="shared" ref="M122:R122" si="36">SUM(M109:M121)</f>
        <v>0</v>
      </c>
      <c r="N122" s="17">
        <f t="shared" si="36"/>
        <v>0</v>
      </c>
      <c r="O122" s="17">
        <f t="shared" si="36"/>
        <v>0</v>
      </c>
      <c r="P122" s="17">
        <f t="shared" si="36"/>
        <v>0</v>
      </c>
      <c r="Q122" s="17">
        <f t="shared" si="36"/>
        <v>0</v>
      </c>
      <c r="R122" s="18">
        <f t="shared" si="36"/>
        <v>0</v>
      </c>
      <c r="T122" s="19"/>
      <c r="U122" s="44"/>
      <c r="V122" s="44"/>
      <c r="W122" s="44">
        <f>COUNTA(W109:W121)</f>
        <v>11</v>
      </c>
      <c r="X122" s="14">
        <f>SUM(X109:X121)</f>
        <v>0</v>
      </c>
      <c r="Y122" s="15">
        <f>SUM(Y109:Y121)</f>
        <v>0</v>
      </c>
      <c r="Z122" s="16" t="e">
        <f t="shared" si="34"/>
        <v>#DIV/0!</v>
      </c>
      <c r="AA122" s="17">
        <f>SUM(AA109:AA121)</f>
        <v>0</v>
      </c>
      <c r="AB122" s="15">
        <f>SUM(AB109:AB121)</f>
        <v>0</v>
      </c>
      <c r="AC122" s="15">
        <f>SUM(AC109:AC121)</f>
        <v>0</v>
      </c>
      <c r="AD122" s="16" t="e">
        <f>IF(AC122="","",AB122/AC122)</f>
        <v>#DIV/0!</v>
      </c>
      <c r="AE122" s="17">
        <f t="shared" ref="AE122:AJ122" si="37">SUM(AE109:AE121)</f>
        <v>0</v>
      </c>
      <c r="AF122" s="17">
        <f t="shared" si="37"/>
        <v>0</v>
      </c>
      <c r="AG122" s="17">
        <f t="shared" si="37"/>
        <v>0</v>
      </c>
      <c r="AH122" s="17">
        <f t="shared" si="37"/>
        <v>0</v>
      </c>
      <c r="AI122" s="17">
        <f t="shared" si="37"/>
        <v>0</v>
      </c>
      <c r="AJ122" s="18">
        <f t="shared" si="37"/>
        <v>0</v>
      </c>
    </row>
    <row r="123" spans="2:36" ht="10.5" customHeight="1" x14ac:dyDescent="0.2">
      <c r="B123" s="19" t="s">
        <v>77</v>
      </c>
      <c r="K123" s="9"/>
      <c r="L123" s="10"/>
      <c r="T123" s="19" t="s">
        <v>77</v>
      </c>
      <c r="U123" s="44"/>
      <c r="V123" s="44"/>
      <c r="W123" s="44"/>
      <c r="X123" s="9"/>
      <c r="Y123" s="9"/>
      <c r="Z123" s="10"/>
      <c r="AA123" s="9"/>
      <c r="AB123" s="9"/>
      <c r="AC123" s="10"/>
      <c r="AD123" s="9"/>
      <c r="AE123" s="9"/>
      <c r="AF123" s="9"/>
      <c r="AG123" s="9"/>
      <c r="AH123" s="9"/>
      <c r="AI123" s="9"/>
      <c r="AJ123" s="9"/>
    </row>
    <row r="124" spans="2:36" ht="10.5" customHeight="1" x14ac:dyDescent="0.2">
      <c r="B124" s="131" t="s">
        <v>98</v>
      </c>
      <c r="C124" s="126" t="s">
        <v>79</v>
      </c>
      <c r="D124" s="126" t="s">
        <v>91</v>
      </c>
      <c r="E124" s="132" t="s">
        <v>198</v>
      </c>
      <c r="F124" s="55" t="s">
        <v>59</v>
      </c>
      <c r="G124" s="51" t="s">
        <v>60</v>
      </c>
      <c r="H124" s="52" t="s">
        <v>61</v>
      </c>
      <c r="I124" s="53" t="s">
        <v>65</v>
      </c>
      <c r="J124" s="51" t="s">
        <v>62</v>
      </c>
      <c r="K124" s="51" t="s">
        <v>63</v>
      </c>
      <c r="L124" s="52" t="s">
        <v>64</v>
      </c>
      <c r="M124" s="53" t="s">
        <v>67</v>
      </c>
      <c r="N124" s="53" t="s">
        <v>68</v>
      </c>
      <c r="O124" s="53" t="s">
        <v>71</v>
      </c>
      <c r="P124" s="53" t="s">
        <v>69</v>
      </c>
      <c r="Q124" s="53" t="s">
        <v>70</v>
      </c>
      <c r="R124" s="54" t="s">
        <v>66</v>
      </c>
      <c r="T124" s="131" t="s">
        <v>98</v>
      </c>
      <c r="U124" s="126" t="s">
        <v>79</v>
      </c>
      <c r="V124" s="126" t="s">
        <v>91</v>
      </c>
      <c r="W124" s="132" t="s">
        <v>198</v>
      </c>
      <c r="X124" s="55" t="s">
        <v>59</v>
      </c>
      <c r="Y124" s="51" t="s">
        <v>60</v>
      </c>
      <c r="Z124" s="52" t="s">
        <v>61</v>
      </c>
      <c r="AA124" s="53" t="s">
        <v>65</v>
      </c>
      <c r="AB124" s="51" t="s">
        <v>62</v>
      </c>
      <c r="AC124" s="51" t="s">
        <v>63</v>
      </c>
      <c r="AD124" s="52" t="s">
        <v>64</v>
      </c>
      <c r="AE124" s="53" t="s">
        <v>67</v>
      </c>
      <c r="AF124" s="53" t="s">
        <v>68</v>
      </c>
      <c r="AG124" s="53" t="s">
        <v>71</v>
      </c>
      <c r="AH124" s="53" t="s">
        <v>69</v>
      </c>
      <c r="AI124" s="53" t="s">
        <v>70</v>
      </c>
      <c r="AJ124" s="54" t="s">
        <v>66</v>
      </c>
    </row>
    <row r="125" spans="2:36" ht="10.5" customHeight="1" x14ac:dyDescent="0.2">
      <c r="B125" s="138" t="s">
        <v>117</v>
      </c>
      <c r="C125" s="122" t="s">
        <v>31</v>
      </c>
      <c r="D125" s="130" t="s">
        <v>130</v>
      </c>
      <c r="E125" s="125"/>
      <c r="F125" s="123"/>
      <c r="G125" s="124"/>
      <c r="H125" s="50" t="str">
        <f>IF(G125="","",F125/G125)</f>
        <v/>
      </c>
      <c r="I125" s="122"/>
      <c r="J125" s="124"/>
      <c r="K125" s="124"/>
      <c r="L125" s="50" t="str">
        <f>IF(K125="","",J125/K125)</f>
        <v/>
      </c>
      <c r="M125" s="122"/>
      <c r="N125" s="122"/>
      <c r="O125" s="122"/>
      <c r="P125" s="122"/>
      <c r="Q125" s="122"/>
      <c r="R125" s="125"/>
      <c r="S125" s="42"/>
      <c r="T125" s="138" t="s">
        <v>223</v>
      </c>
      <c r="U125" s="122" t="s">
        <v>32</v>
      </c>
      <c r="V125" s="130"/>
      <c r="W125" s="125" t="s">
        <v>30</v>
      </c>
      <c r="X125" s="123"/>
      <c r="Y125" s="124"/>
      <c r="Z125" s="50" t="str">
        <f>IF(Y125="","",X125/Y125)</f>
        <v/>
      </c>
      <c r="AA125" s="122"/>
      <c r="AB125" s="124"/>
      <c r="AC125" s="124"/>
      <c r="AD125" s="50" t="str">
        <f>IF(AC125="","",AB125/AC125)</f>
        <v/>
      </c>
      <c r="AE125" s="122"/>
      <c r="AF125" s="122"/>
      <c r="AG125" s="122"/>
      <c r="AH125" s="122"/>
      <c r="AI125" s="122"/>
      <c r="AJ125" s="125"/>
    </row>
    <row r="126" spans="2:36" ht="10.5" customHeight="1" x14ac:dyDescent="0.2">
      <c r="B126" s="139" t="s">
        <v>118</v>
      </c>
      <c r="C126" s="23" t="s">
        <v>48</v>
      </c>
      <c r="D126" s="118" t="s">
        <v>130</v>
      </c>
      <c r="E126" s="26"/>
      <c r="F126" s="120"/>
      <c r="G126" s="24"/>
      <c r="H126" s="25" t="str">
        <f t="shared" ref="H126:H138" si="38">IF(G126="","",F126/G126)</f>
        <v/>
      </c>
      <c r="I126" s="23"/>
      <c r="J126" s="24"/>
      <c r="K126" s="24"/>
      <c r="L126" s="25" t="str">
        <f t="shared" ref="L126:L137" si="39">IF(K126="","",J126/K126)</f>
        <v/>
      </c>
      <c r="M126" s="23"/>
      <c r="N126" s="23"/>
      <c r="O126" s="23"/>
      <c r="P126" s="23"/>
      <c r="Q126" s="23"/>
      <c r="R126" s="26"/>
      <c r="S126" s="42"/>
      <c r="T126" s="139" t="s">
        <v>225</v>
      </c>
      <c r="U126" s="23" t="s">
        <v>25</v>
      </c>
      <c r="V126" s="118"/>
      <c r="W126" s="26" t="s">
        <v>200</v>
      </c>
      <c r="X126" s="120"/>
      <c r="Y126" s="24"/>
      <c r="Z126" s="25" t="str">
        <f t="shared" ref="Z126:Z138" si="40">IF(Y126="","",X126/Y126)</f>
        <v/>
      </c>
      <c r="AA126" s="23"/>
      <c r="AB126" s="24"/>
      <c r="AC126" s="24"/>
      <c r="AD126" s="25" t="str">
        <f t="shared" ref="AD126:AD137" si="41">IF(AC126="","",AB126/AC126)</f>
        <v/>
      </c>
      <c r="AE126" s="23"/>
      <c r="AF126" s="23"/>
      <c r="AG126" s="23"/>
      <c r="AH126" s="23"/>
      <c r="AI126" s="23"/>
      <c r="AJ126" s="26"/>
    </row>
    <row r="127" spans="2:36" ht="10.5" customHeight="1" x14ac:dyDescent="0.2">
      <c r="B127" s="139" t="s">
        <v>119</v>
      </c>
      <c r="C127" s="23" t="s">
        <v>9</v>
      </c>
      <c r="D127" s="118" t="s">
        <v>84</v>
      </c>
      <c r="E127" s="26"/>
      <c r="F127" s="120"/>
      <c r="G127" s="24"/>
      <c r="H127" s="25" t="str">
        <f t="shared" si="38"/>
        <v/>
      </c>
      <c r="I127" s="23"/>
      <c r="J127" s="24"/>
      <c r="K127" s="24"/>
      <c r="L127" s="25" t="str">
        <f t="shared" si="39"/>
        <v/>
      </c>
      <c r="M127" s="23"/>
      <c r="N127" s="23"/>
      <c r="O127" s="23"/>
      <c r="P127" s="23"/>
      <c r="Q127" s="23"/>
      <c r="R127" s="26"/>
      <c r="S127" s="42"/>
      <c r="T127" s="139" t="s">
        <v>222</v>
      </c>
      <c r="U127" s="23" t="s">
        <v>27</v>
      </c>
      <c r="V127" s="118"/>
      <c r="W127" s="26" t="s">
        <v>35</v>
      </c>
      <c r="X127" s="120"/>
      <c r="Y127" s="24"/>
      <c r="Z127" s="25" t="str">
        <f t="shared" si="40"/>
        <v/>
      </c>
      <c r="AA127" s="23"/>
      <c r="AB127" s="24"/>
      <c r="AC127" s="24"/>
      <c r="AD127" s="25" t="str">
        <f t="shared" si="41"/>
        <v/>
      </c>
      <c r="AE127" s="23"/>
      <c r="AF127" s="23"/>
      <c r="AG127" s="23"/>
      <c r="AH127" s="23"/>
      <c r="AI127" s="23"/>
      <c r="AJ127" s="26"/>
    </row>
    <row r="128" spans="2:36" ht="10.5" customHeight="1" x14ac:dyDescent="0.2">
      <c r="B128" s="139" t="s">
        <v>120</v>
      </c>
      <c r="C128" s="23" t="s">
        <v>40</v>
      </c>
      <c r="D128" s="118" t="s">
        <v>131</v>
      </c>
      <c r="E128" s="26" t="s">
        <v>207</v>
      </c>
      <c r="F128" s="120"/>
      <c r="G128" s="24"/>
      <c r="H128" s="25" t="str">
        <f t="shared" si="38"/>
        <v/>
      </c>
      <c r="I128" s="23"/>
      <c r="J128" s="24"/>
      <c r="K128" s="24"/>
      <c r="L128" s="25" t="str">
        <f t="shared" si="39"/>
        <v/>
      </c>
      <c r="M128" s="23"/>
      <c r="N128" s="23"/>
      <c r="O128" s="23"/>
      <c r="P128" s="23"/>
      <c r="Q128" s="23"/>
      <c r="R128" s="26"/>
      <c r="S128" s="42"/>
      <c r="T128" s="139" t="s">
        <v>221</v>
      </c>
      <c r="U128" s="23" t="s">
        <v>33</v>
      </c>
      <c r="V128" s="118"/>
      <c r="W128" s="26" t="s">
        <v>199</v>
      </c>
      <c r="X128" s="120"/>
      <c r="Y128" s="24"/>
      <c r="Z128" s="25" t="str">
        <f t="shared" si="40"/>
        <v/>
      </c>
      <c r="AA128" s="23"/>
      <c r="AB128" s="24"/>
      <c r="AC128" s="24"/>
      <c r="AD128" s="25" t="str">
        <f t="shared" si="41"/>
        <v/>
      </c>
      <c r="AE128" s="23"/>
      <c r="AF128" s="23"/>
      <c r="AG128" s="23"/>
      <c r="AH128" s="23"/>
      <c r="AI128" s="23"/>
      <c r="AJ128" s="26"/>
    </row>
    <row r="129" spans="2:36" ht="10.5" customHeight="1" x14ac:dyDescent="0.2">
      <c r="B129" s="139" t="s">
        <v>125</v>
      </c>
      <c r="C129" s="23" t="s">
        <v>53</v>
      </c>
      <c r="D129" s="118" t="s">
        <v>87</v>
      </c>
      <c r="E129" s="26" t="s">
        <v>22</v>
      </c>
      <c r="F129" s="120"/>
      <c r="G129" s="24"/>
      <c r="H129" s="25" t="str">
        <f t="shared" si="38"/>
        <v/>
      </c>
      <c r="I129" s="23"/>
      <c r="J129" s="24"/>
      <c r="K129" s="24"/>
      <c r="L129" s="25" t="str">
        <f t="shared" si="39"/>
        <v/>
      </c>
      <c r="M129" s="23"/>
      <c r="N129" s="23"/>
      <c r="O129" s="23"/>
      <c r="P129" s="23"/>
      <c r="Q129" s="23"/>
      <c r="R129" s="26"/>
      <c r="S129" s="42"/>
      <c r="T129" s="139" t="s">
        <v>213</v>
      </c>
      <c r="U129" s="23" t="s">
        <v>21</v>
      </c>
      <c r="V129" s="118"/>
      <c r="W129" s="26" t="s">
        <v>33</v>
      </c>
      <c r="X129" s="120"/>
      <c r="Y129" s="24"/>
      <c r="Z129" s="25" t="str">
        <f t="shared" si="40"/>
        <v/>
      </c>
      <c r="AA129" s="23"/>
      <c r="AB129" s="24"/>
      <c r="AC129" s="24"/>
      <c r="AD129" s="25" t="str">
        <f t="shared" si="41"/>
        <v/>
      </c>
      <c r="AE129" s="23"/>
      <c r="AF129" s="23"/>
      <c r="AG129" s="23"/>
      <c r="AH129" s="23"/>
      <c r="AI129" s="23"/>
      <c r="AJ129" s="26"/>
    </row>
    <row r="130" spans="2:36" ht="10.5" customHeight="1" x14ac:dyDescent="0.2">
      <c r="B130" s="139" t="s">
        <v>123</v>
      </c>
      <c r="C130" s="23" t="s">
        <v>29</v>
      </c>
      <c r="D130" s="118" t="s">
        <v>132</v>
      </c>
      <c r="E130" s="26"/>
      <c r="F130" s="120"/>
      <c r="G130" s="24"/>
      <c r="H130" s="25" t="str">
        <f t="shared" si="38"/>
        <v/>
      </c>
      <c r="I130" s="23"/>
      <c r="J130" s="24"/>
      <c r="K130" s="24"/>
      <c r="L130" s="25" t="str">
        <f t="shared" si="39"/>
        <v/>
      </c>
      <c r="M130" s="23"/>
      <c r="N130" s="23"/>
      <c r="O130" s="23"/>
      <c r="P130" s="23"/>
      <c r="Q130" s="23"/>
      <c r="R130" s="26"/>
      <c r="S130" s="42"/>
      <c r="T130" s="139" t="s">
        <v>219</v>
      </c>
      <c r="U130" s="23" t="s">
        <v>31</v>
      </c>
      <c r="V130" s="118"/>
      <c r="W130" s="26"/>
      <c r="X130" s="120"/>
      <c r="Y130" s="24"/>
      <c r="Z130" s="25" t="str">
        <f t="shared" si="40"/>
        <v/>
      </c>
      <c r="AA130" s="23"/>
      <c r="AB130" s="24"/>
      <c r="AC130" s="24"/>
      <c r="AD130" s="25" t="str">
        <f t="shared" si="41"/>
        <v/>
      </c>
      <c r="AE130" s="23"/>
      <c r="AF130" s="23"/>
      <c r="AG130" s="23"/>
      <c r="AH130" s="23"/>
      <c r="AI130" s="23"/>
      <c r="AJ130" s="26"/>
    </row>
    <row r="131" spans="2:36" ht="10.5" customHeight="1" x14ac:dyDescent="0.2">
      <c r="B131" s="139" t="s">
        <v>127</v>
      </c>
      <c r="C131" s="23" t="s">
        <v>9</v>
      </c>
      <c r="D131" s="118" t="s">
        <v>134</v>
      </c>
      <c r="E131" s="26"/>
      <c r="F131" s="120"/>
      <c r="G131" s="24"/>
      <c r="H131" s="25" t="str">
        <f t="shared" si="38"/>
        <v/>
      </c>
      <c r="I131" s="23"/>
      <c r="J131" s="24"/>
      <c r="K131" s="24"/>
      <c r="L131" s="25" t="str">
        <f t="shared" si="39"/>
        <v/>
      </c>
      <c r="M131" s="23"/>
      <c r="N131" s="23"/>
      <c r="O131" s="23"/>
      <c r="P131" s="23"/>
      <c r="Q131" s="23"/>
      <c r="R131" s="26"/>
      <c r="S131" s="42"/>
      <c r="T131" s="139" t="s">
        <v>218</v>
      </c>
      <c r="U131" s="23" t="s">
        <v>22</v>
      </c>
      <c r="V131" s="118"/>
      <c r="W131" s="26" t="s">
        <v>14</v>
      </c>
      <c r="X131" s="120"/>
      <c r="Y131" s="24"/>
      <c r="Z131" s="25" t="str">
        <f t="shared" si="40"/>
        <v/>
      </c>
      <c r="AA131" s="23"/>
      <c r="AB131" s="24"/>
      <c r="AC131" s="24"/>
      <c r="AD131" s="25" t="str">
        <f t="shared" si="41"/>
        <v/>
      </c>
      <c r="AE131" s="23"/>
      <c r="AF131" s="23"/>
      <c r="AG131" s="23"/>
      <c r="AH131" s="23"/>
      <c r="AI131" s="23"/>
      <c r="AJ131" s="26"/>
    </row>
    <row r="132" spans="2:36" ht="10.5" customHeight="1" x14ac:dyDescent="0.2">
      <c r="B132" s="139" t="s">
        <v>122</v>
      </c>
      <c r="C132" s="23" t="s">
        <v>18</v>
      </c>
      <c r="D132" s="118" t="s">
        <v>132</v>
      </c>
      <c r="E132" s="26" t="s">
        <v>25</v>
      </c>
      <c r="F132" s="120"/>
      <c r="G132" s="24"/>
      <c r="H132" s="25" t="str">
        <f t="shared" si="38"/>
        <v/>
      </c>
      <c r="I132" s="23"/>
      <c r="J132" s="24"/>
      <c r="K132" s="24"/>
      <c r="L132" s="25" t="str">
        <f t="shared" si="39"/>
        <v/>
      </c>
      <c r="M132" s="23"/>
      <c r="N132" s="23"/>
      <c r="O132" s="23"/>
      <c r="P132" s="23"/>
      <c r="Q132" s="23"/>
      <c r="R132" s="26"/>
      <c r="S132" s="42"/>
      <c r="T132" s="139" t="s">
        <v>214</v>
      </c>
      <c r="U132" s="23" t="s">
        <v>26</v>
      </c>
      <c r="V132" s="118"/>
      <c r="W132" s="26"/>
      <c r="X132" s="120"/>
      <c r="Y132" s="24"/>
      <c r="Z132" s="25" t="str">
        <f t="shared" si="40"/>
        <v/>
      </c>
      <c r="AA132" s="23"/>
      <c r="AB132" s="24"/>
      <c r="AC132" s="24"/>
      <c r="AD132" s="25" t="str">
        <f t="shared" si="41"/>
        <v/>
      </c>
      <c r="AE132" s="23"/>
      <c r="AF132" s="23"/>
      <c r="AG132" s="23"/>
      <c r="AH132" s="23"/>
      <c r="AI132" s="23"/>
      <c r="AJ132" s="26"/>
    </row>
    <row r="133" spans="2:36" ht="10.5" customHeight="1" x14ac:dyDescent="0.2">
      <c r="B133" s="139" t="s">
        <v>126</v>
      </c>
      <c r="C133" s="23" t="s">
        <v>40</v>
      </c>
      <c r="D133" s="118" t="s">
        <v>133</v>
      </c>
      <c r="E133" s="26" t="s">
        <v>207</v>
      </c>
      <c r="F133" s="120"/>
      <c r="G133" s="24"/>
      <c r="H133" s="25" t="str">
        <f t="shared" si="38"/>
        <v/>
      </c>
      <c r="I133" s="23"/>
      <c r="J133" s="24"/>
      <c r="K133" s="24"/>
      <c r="L133" s="25" t="str">
        <f t="shared" si="39"/>
        <v/>
      </c>
      <c r="M133" s="23"/>
      <c r="N133" s="23"/>
      <c r="O133" s="23"/>
      <c r="P133" s="23"/>
      <c r="Q133" s="23"/>
      <c r="R133" s="26"/>
      <c r="S133" s="42"/>
      <c r="T133" s="139" t="s">
        <v>220</v>
      </c>
      <c r="U133" s="23" t="s">
        <v>18</v>
      </c>
      <c r="V133" s="118"/>
      <c r="W133" s="26" t="s">
        <v>25</v>
      </c>
      <c r="X133" s="120"/>
      <c r="Y133" s="24"/>
      <c r="Z133" s="25" t="str">
        <f t="shared" si="40"/>
        <v/>
      </c>
      <c r="AA133" s="23"/>
      <c r="AB133" s="24"/>
      <c r="AC133" s="24"/>
      <c r="AD133" s="25" t="str">
        <f t="shared" si="41"/>
        <v/>
      </c>
      <c r="AE133" s="23"/>
      <c r="AF133" s="23"/>
      <c r="AG133" s="23"/>
      <c r="AH133" s="23"/>
      <c r="AI133" s="23"/>
      <c r="AJ133" s="26"/>
    </row>
    <row r="134" spans="2:36" ht="10.5" customHeight="1" x14ac:dyDescent="0.2">
      <c r="B134" s="139" t="s">
        <v>124</v>
      </c>
      <c r="C134" s="23" t="s">
        <v>22</v>
      </c>
      <c r="D134" s="118" t="s">
        <v>133</v>
      </c>
      <c r="E134" s="26" t="s">
        <v>14</v>
      </c>
      <c r="F134" s="120"/>
      <c r="G134" s="24"/>
      <c r="H134" s="25" t="str">
        <f t="shared" si="38"/>
        <v/>
      </c>
      <c r="I134" s="23"/>
      <c r="J134" s="24"/>
      <c r="K134" s="24"/>
      <c r="L134" s="25" t="str">
        <f t="shared" si="39"/>
        <v/>
      </c>
      <c r="M134" s="23"/>
      <c r="N134" s="23"/>
      <c r="O134" s="23"/>
      <c r="P134" s="23"/>
      <c r="Q134" s="23"/>
      <c r="R134" s="26"/>
      <c r="S134" s="42"/>
      <c r="T134" s="139" t="s">
        <v>224</v>
      </c>
      <c r="U134" s="23" t="s">
        <v>53</v>
      </c>
      <c r="V134" s="118"/>
      <c r="W134" s="26" t="s">
        <v>22</v>
      </c>
      <c r="X134" s="120"/>
      <c r="Y134" s="24"/>
      <c r="Z134" s="25" t="str">
        <f t="shared" si="40"/>
        <v/>
      </c>
      <c r="AA134" s="23"/>
      <c r="AB134" s="24"/>
      <c r="AC134" s="24"/>
      <c r="AD134" s="25" t="str">
        <f t="shared" si="41"/>
        <v/>
      </c>
      <c r="AE134" s="23"/>
      <c r="AF134" s="23"/>
      <c r="AG134" s="23"/>
      <c r="AH134" s="23"/>
      <c r="AI134" s="23"/>
      <c r="AJ134" s="26"/>
    </row>
    <row r="135" spans="2:36" ht="10.5" customHeight="1" x14ac:dyDescent="0.2">
      <c r="B135" s="139" t="s">
        <v>121</v>
      </c>
      <c r="C135" s="23" t="s">
        <v>18</v>
      </c>
      <c r="D135" s="118" t="s">
        <v>131</v>
      </c>
      <c r="E135" s="26" t="s">
        <v>25</v>
      </c>
      <c r="F135" s="120"/>
      <c r="G135" s="24"/>
      <c r="H135" s="25" t="str">
        <f t="shared" si="38"/>
        <v/>
      </c>
      <c r="I135" s="23"/>
      <c r="J135" s="24"/>
      <c r="K135" s="24"/>
      <c r="L135" s="25" t="str">
        <f t="shared" si="39"/>
        <v/>
      </c>
      <c r="M135" s="23"/>
      <c r="N135" s="23"/>
      <c r="O135" s="23"/>
      <c r="P135" s="23"/>
      <c r="Q135" s="23"/>
      <c r="R135" s="26"/>
      <c r="S135" s="43"/>
      <c r="T135" s="139" t="s">
        <v>216</v>
      </c>
      <c r="U135" s="23" t="s">
        <v>29</v>
      </c>
      <c r="V135" s="118"/>
      <c r="W135" s="26"/>
      <c r="X135" s="120"/>
      <c r="Y135" s="24"/>
      <c r="Z135" s="25" t="str">
        <f t="shared" si="40"/>
        <v/>
      </c>
      <c r="AA135" s="23"/>
      <c r="AB135" s="24"/>
      <c r="AC135" s="24"/>
      <c r="AD135" s="25" t="str">
        <f t="shared" si="41"/>
        <v/>
      </c>
      <c r="AE135" s="23"/>
      <c r="AF135" s="23"/>
      <c r="AG135" s="23"/>
      <c r="AH135" s="23"/>
      <c r="AI135" s="23"/>
      <c r="AJ135" s="26"/>
    </row>
    <row r="136" spans="2:36" ht="10.5" customHeight="1" x14ac:dyDescent="0.2">
      <c r="B136" s="139" t="s">
        <v>201</v>
      </c>
      <c r="C136" s="23" t="s">
        <v>35</v>
      </c>
      <c r="D136" s="118"/>
      <c r="E136" s="26" t="s">
        <v>197</v>
      </c>
      <c r="F136" s="120"/>
      <c r="G136" s="24"/>
      <c r="H136" s="25" t="str">
        <f t="shared" si="38"/>
        <v/>
      </c>
      <c r="I136" s="23"/>
      <c r="J136" s="24"/>
      <c r="K136" s="24"/>
      <c r="L136" s="25" t="str">
        <f t="shared" si="39"/>
        <v/>
      </c>
      <c r="M136" s="23"/>
      <c r="N136" s="23"/>
      <c r="O136" s="23"/>
      <c r="P136" s="23"/>
      <c r="Q136" s="23"/>
      <c r="R136" s="26"/>
      <c r="S136" s="43"/>
      <c r="T136" s="139" t="s">
        <v>215</v>
      </c>
      <c r="U136" s="23" t="s">
        <v>20</v>
      </c>
      <c r="V136" s="118"/>
      <c r="W136" s="26"/>
      <c r="X136" s="120"/>
      <c r="Y136" s="24"/>
      <c r="Z136" s="25" t="str">
        <f t="shared" si="40"/>
        <v/>
      </c>
      <c r="AA136" s="23"/>
      <c r="AB136" s="24"/>
      <c r="AC136" s="24"/>
      <c r="AD136" s="25" t="str">
        <f t="shared" si="41"/>
        <v/>
      </c>
      <c r="AE136" s="23"/>
      <c r="AF136" s="23"/>
      <c r="AG136" s="23"/>
      <c r="AH136" s="23"/>
      <c r="AI136" s="23"/>
      <c r="AJ136" s="26"/>
    </row>
    <row r="137" spans="2:36" ht="10.5" customHeight="1" x14ac:dyDescent="0.2">
      <c r="B137" s="140" t="s">
        <v>116</v>
      </c>
      <c r="C137" s="27" t="s">
        <v>13</v>
      </c>
      <c r="D137" s="119" t="s">
        <v>129</v>
      </c>
      <c r="E137" s="30"/>
      <c r="F137" s="121"/>
      <c r="G137" s="28"/>
      <c r="H137" s="29" t="str">
        <f t="shared" si="38"/>
        <v/>
      </c>
      <c r="I137" s="27"/>
      <c r="J137" s="28"/>
      <c r="K137" s="28"/>
      <c r="L137" s="29" t="str">
        <f t="shared" si="39"/>
        <v/>
      </c>
      <c r="M137" s="27"/>
      <c r="N137" s="27"/>
      <c r="O137" s="27"/>
      <c r="P137" s="27"/>
      <c r="Q137" s="27"/>
      <c r="R137" s="30"/>
      <c r="S137" s="43"/>
      <c r="T137" s="140" t="s">
        <v>217</v>
      </c>
      <c r="U137" s="27" t="s">
        <v>52</v>
      </c>
      <c r="V137" s="119"/>
      <c r="W137" s="30"/>
      <c r="X137" s="121"/>
      <c r="Y137" s="28"/>
      <c r="Z137" s="29" t="str">
        <f t="shared" si="40"/>
        <v/>
      </c>
      <c r="AA137" s="27"/>
      <c r="AB137" s="28"/>
      <c r="AC137" s="28"/>
      <c r="AD137" s="29" t="str">
        <f t="shared" si="41"/>
        <v/>
      </c>
      <c r="AE137" s="27"/>
      <c r="AF137" s="27"/>
      <c r="AG137" s="27"/>
      <c r="AH137" s="27"/>
      <c r="AI137" s="27"/>
      <c r="AJ137" s="30"/>
    </row>
    <row r="138" spans="2:36" ht="10.5" customHeight="1" x14ac:dyDescent="0.2">
      <c r="E138" s="44">
        <f>COUNTA(E125:E137)</f>
        <v>7</v>
      </c>
      <c r="F138" s="14">
        <f>SUM(F125:F137)</f>
        <v>0</v>
      </c>
      <c r="G138" s="15">
        <f>SUM(G125:G137)</f>
        <v>0</v>
      </c>
      <c r="H138" s="16" t="e">
        <f t="shared" si="38"/>
        <v>#DIV/0!</v>
      </c>
      <c r="I138" s="17">
        <f>SUM(I125:I137)</f>
        <v>0</v>
      </c>
      <c r="J138" s="15">
        <f>SUM(J125:J137)</f>
        <v>0</v>
      </c>
      <c r="K138" s="15">
        <f>SUM(K125:K137)</f>
        <v>0</v>
      </c>
      <c r="L138" s="16" t="e">
        <f>IF(K138="","",J138/K138)</f>
        <v>#DIV/0!</v>
      </c>
      <c r="M138" s="17">
        <f t="shared" ref="M138:R138" si="42">SUM(M125:M137)</f>
        <v>0</v>
      </c>
      <c r="N138" s="17">
        <f t="shared" si="42"/>
        <v>0</v>
      </c>
      <c r="O138" s="17">
        <f t="shared" si="42"/>
        <v>0</v>
      </c>
      <c r="P138" s="17">
        <f t="shared" si="42"/>
        <v>0</v>
      </c>
      <c r="Q138" s="17">
        <f t="shared" si="42"/>
        <v>0</v>
      </c>
      <c r="R138" s="18">
        <f t="shared" si="42"/>
        <v>0</v>
      </c>
      <c r="T138" s="19"/>
      <c r="U138" s="44"/>
      <c r="V138" s="44"/>
      <c r="W138" s="44">
        <f>COUNTA(W125:W137)</f>
        <v>8</v>
      </c>
      <c r="X138" s="14">
        <f>SUM(X125:X137)</f>
        <v>0</v>
      </c>
      <c r="Y138" s="15">
        <f>SUM(Y125:Y137)</f>
        <v>0</v>
      </c>
      <c r="Z138" s="16" t="e">
        <f t="shared" si="40"/>
        <v>#DIV/0!</v>
      </c>
      <c r="AA138" s="17">
        <f>SUM(AA125:AA137)</f>
        <v>0</v>
      </c>
      <c r="AB138" s="15">
        <f>SUM(AB125:AB137)</f>
        <v>0</v>
      </c>
      <c r="AC138" s="15">
        <f>SUM(AC125:AC137)</f>
        <v>0</v>
      </c>
      <c r="AD138" s="16" t="e">
        <f>IF(AC138="","",AB138/AC138)</f>
        <v>#DIV/0!</v>
      </c>
      <c r="AE138" s="17">
        <f t="shared" ref="AE138:AJ138" si="43">SUM(AE125:AE137)</f>
        <v>0</v>
      </c>
      <c r="AF138" s="17">
        <f t="shared" si="43"/>
        <v>0</v>
      </c>
      <c r="AG138" s="17">
        <f t="shared" si="43"/>
        <v>0</v>
      </c>
      <c r="AH138" s="17">
        <f t="shared" si="43"/>
        <v>0</v>
      </c>
      <c r="AI138" s="17">
        <f t="shared" si="43"/>
        <v>0</v>
      </c>
      <c r="AJ138" s="18">
        <f t="shared" si="43"/>
        <v>0</v>
      </c>
    </row>
    <row r="139" spans="2:36" ht="10.5" customHeight="1" x14ac:dyDescent="0.2">
      <c r="B139" s="19" t="s">
        <v>78</v>
      </c>
      <c r="K139" s="9"/>
      <c r="L139" s="10"/>
      <c r="T139" s="19" t="s">
        <v>78</v>
      </c>
      <c r="U139" s="44"/>
      <c r="V139" s="44"/>
      <c r="W139" s="44"/>
      <c r="X139" s="9"/>
      <c r="Y139" s="9"/>
      <c r="Z139" s="10"/>
      <c r="AA139" s="9"/>
      <c r="AB139" s="9"/>
      <c r="AC139" s="10"/>
      <c r="AD139" s="9"/>
      <c r="AE139" s="9"/>
      <c r="AF139" s="9"/>
      <c r="AG139" s="9"/>
      <c r="AH139" s="9"/>
      <c r="AI139" s="9"/>
      <c r="AJ139" s="9"/>
    </row>
    <row r="140" spans="2:36" ht="10.5" customHeight="1" x14ac:dyDescent="0.2">
      <c r="B140" s="131" t="s">
        <v>98</v>
      </c>
      <c r="C140" s="126" t="s">
        <v>79</v>
      </c>
      <c r="D140" s="126" t="s">
        <v>91</v>
      </c>
      <c r="E140" s="132" t="s">
        <v>198</v>
      </c>
      <c r="F140" s="55" t="s">
        <v>59</v>
      </c>
      <c r="G140" s="51" t="s">
        <v>60</v>
      </c>
      <c r="H140" s="52" t="s">
        <v>61</v>
      </c>
      <c r="I140" s="53" t="s">
        <v>65</v>
      </c>
      <c r="J140" s="51" t="s">
        <v>62</v>
      </c>
      <c r="K140" s="51" t="s">
        <v>63</v>
      </c>
      <c r="L140" s="52" t="s">
        <v>64</v>
      </c>
      <c r="M140" s="53" t="s">
        <v>67</v>
      </c>
      <c r="N140" s="53" t="s">
        <v>68</v>
      </c>
      <c r="O140" s="53" t="s">
        <v>71</v>
      </c>
      <c r="P140" s="53" t="s">
        <v>69</v>
      </c>
      <c r="Q140" s="53" t="s">
        <v>70</v>
      </c>
      <c r="R140" s="54" t="s">
        <v>66</v>
      </c>
      <c r="T140" s="131" t="s">
        <v>98</v>
      </c>
      <c r="U140" s="126" t="s">
        <v>79</v>
      </c>
      <c r="V140" s="126" t="s">
        <v>91</v>
      </c>
      <c r="W140" s="132" t="s">
        <v>198</v>
      </c>
      <c r="X140" s="55" t="s">
        <v>59</v>
      </c>
      <c r="Y140" s="51" t="s">
        <v>60</v>
      </c>
      <c r="Z140" s="52" t="s">
        <v>61</v>
      </c>
      <c r="AA140" s="53" t="s">
        <v>65</v>
      </c>
      <c r="AB140" s="51" t="s">
        <v>62</v>
      </c>
      <c r="AC140" s="51" t="s">
        <v>63</v>
      </c>
      <c r="AD140" s="52" t="s">
        <v>64</v>
      </c>
      <c r="AE140" s="53" t="s">
        <v>67</v>
      </c>
      <c r="AF140" s="53" t="s">
        <v>68</v>
      </c>
      <c r="AG140" s="53" t="s">
        <v>71</v>
      </c>
      <c r="AH140" s="53" t="s">
        <v>69</v>
      </c>
      <c r="AI140" s="53" t="s">
        <v>70</v>
      </c>
      <c r="AJ140" s="54" t="s">
        <v>66</v>
      </c>
    </row>
    <row r="141" spans="2:36" ht="10.5" customHeight="1" x14ac:dyDescent="0.2">
      <c r="B141" s="138" t="s">
        <v>117</v>
      </c>
      <c r="C141" s="122" t="s">
        <v>31</v>
      </c>
      <c r="D141" s="130" t="s">
        <v>130</v>
      </c>
      <c r="E141" s="125" t="s">
        <v>55</v>
      </c>
      <c r="F141" s="123"/>
      <c r="G141" s="124"/>
      <c r="H141" s="50" t="str">
        <f>IF(G141="","",F141/G141)</f>
        <v/>
      </c>
      <c r="I141" s="122"/>
      <c r="J141" s="124"/>
      <c r="K141" s="124"/>
      <c r="L141" s="50" t="str">
        <f>IF(K141="","",J141/K141)</f>
        <v/>
      </c>
      <c r="M141" s="122"/>
      <c r="N141" s="122"/>
      <c r="O141" s="122"/>
      <c r="P141" s="122"/>
      <c r="Q141" s="122"/>
      <c r="R141" s="125"/>
      <c r="S141" s="42"/>
      <c r="T141" s="138" t="s">
        <v>223</v>
      </c>
      <c r="U141" s="122" t="s">
        <v>32</v>
      </c>
      <c r="V141" s="130"/>
      <c r="W141" s="125"/>
      <c r="X141" s="123"/>
      <c r="Y141" s="124"/>
      <c r="Z141" s="50" t="str">
        <f>IF(Y141="","",X141/Y141)</f>
        <v/>
      </c>
      <c r="AA141" s="122"/>
      <c r="AB141" s="124"/>
      <c r="AC141" s="124"/>
      <c r="AD141" s="50" t="str">
        <f>IF(AC141="","",AB141/AC141)</f>
        <v/>
      </c>
      <c r="AE141" s="122"/>
      <c r="AF141" s="122"/>
      <c r="AG141" s="122"/>
      <c r="AH141" s="122"/>
      <c r="AI141" s="122"/>
      <c r="AJ141" s="125"/>
    </row>
    <row r="142" spans="2:36" ht="10.5" customHeight="1" x14ac:dyDescent="0.2">
      <c r="B142" s="139" t="s">
        <v>118</v>
      </c>
      <c r="C142" s="23" t="s">
        <v>48</v>
      </c>
      <c r="D142" s="118" t="s">
        <v>130</v>
      </c>
      <c r="E142" s="26"/>
      <c r="F142" s="120"/>
      <c r="G142" s="24"/>
      <c r="H142" s="25" t="str">
        <f t="shared" ref="H142:H154" si="44">IF(G142="","",F142/G142)</f>
        <v/>
      </c>
      <c r="I142" s="23"/>
      <c r="J142" s="24"/>
      <c r="K142" s="24"/>
      <c r="L142" s="25" t="str">
        <f t="shared" ref="L142:L153" si="45">IF(K142="","",J142/K142)</f>
        <v/>
      </c>
      <c r="M142" s="23"/>
      <c r="N142" s="23"/>
      <c r="O142" s="23"/>
      <c r="P142" s="23"/>
      <c r="Q142" s="23"/>
      <c r="R142" s="26"/>
      <c r="S142" s="42"/>
      <c r="T142" s="139" t="s">
        <v>225</v>
      </c>
      <c r="U142" s="23" t="s">
        <v>25</v>
      </c>
      <c r="V142" s="118"/>
      <c r="W142" s="26"/>
      <c r="X142" s="120"/>
      <c r="Y142" s="24"/>
      <c r="Z142" s="25" t="str">
        <f t="shared" ref="Z142:Z154" si="46">IF(Y142="","",X142/Y142)</f>
        <v/>
      </c>
      <c r="AA142" s="23"/>
      <c r="AB142" s="24"/>
      <c r="AC142" s="24"/>
      <c r="AD142" s="25" t="str">
        <f t="shared" ref="AD142:AD153" si="47">IF(AC142="","",AB142/AC142)</f>
        <v/>
      </c>
      <c r="AE142" s="23"/>
      <c r="AF142" s="23"/>
      <c r="AG142" s="23"/>
      <c r="AH142" s="23"/>
      <c r="AI142" s="23"/>
      <c r="AJ142" s="26"/>
    </row>
    <row r="143" spans="2:36" ht="10.5" customHeight="1" x14ac:dyDescent="0.2">
      <c r="B143" s="139" t="s">
        <v>119</v>
      </c>
      <c r="C143" s="23" t="s">
        <v>9</v>
      </c>
      <c r="D143" s="118" t="s">
        <v>84</v>
      </c>
      <c r="E143" s="26" t="s">
        <v>17</v>
      </c>
      <c r="F143" s="120"/>
      <c r="G143" s="24"/>
      <c r="H143" s="25" t="str">
        <f t="shared" si="44"/>
        <v/>
      </c>
      <c r="I143" s="23"/>
      <c r="J143" s="24"/>
      <c r="K143" s="24"/>
      <c r="L143" s="25" t="str">
        <f t="shared" si="45"/>
        <v/>
      </c>
      <c r="M143" s="23"/>
      <c r="N143" s="23"/>
      <c r="O143" s="23"/>
      <c r="P143" s="23"/>
      <c r="Q143" s="23"/>
      <c r="R143" s="26"/>
      <c r="S143" s="42"/>
      <c r="T143" s="139" t="s">
        <v>222</v>
      </c>
      <c r="U143" s="23" t="s">
        <v>27</v>
      </c>
      <c r="V143" s="118"/>
      <c r="W143" s="26"/>
      <c r="X143" s="120"/>
      <c r="Y143" s="24"/>
      <c r="Z143" s="25" t="str">
        <f t="shared" si="46"/>
        <v/>
      </c>
      <c r="AA143" s="23"/>
      <c r="AB143" s="24"/>
      <c r="AC143" s="24"/>
      <c r="AD143" s="25" t="str">
        <f t="shared" si="47"/>
        <v/>
      </c>
      <c r="AE143" s="23"/>
      <c r="AF143" s="23"/>
      <c r="AG143" s="23"/>
      <c r="AH143" s="23"/>
      <c r="AI143" s="23"/>
      <c r="AJ143" s="26"/>
    </row>
    <row r="144" spans="2:36" ht="10.5" customHeight="1" x14ac:dyDescent="0.2">
      <c r="B144" s="139" t="s">
        <v>120</v>
      </c>
      <c r="C144" s="23" t="s">
        <v>40</v>
      </c>
      <c r="D144" s="118" t="s">
        <v>131</v>
      </c>
      <c r="E144" s="26"/>
      <c r="F144" s="120"/>
      <c r="G144" s="24"/>
      <c r="H144" s="25" t="str">
        <f t="shared" si="44"/>
        <v/>
      </c>
      <c r="I144" s="23"/>
      <c r="J144" s="24"/>
      <c r="K144" s="24"/>
      <c r="L144" s="25" t="str">
        <f t="shared" si="45"/>
        <v/>
      </c>
      <c r="M144" s="23"/>
      <c r="N144" s="23"/>
      <c r="O144" s="23"/>
      <c r="P144" s="23"/>
      <c r="Q144" s="23"/>
      <c r="R144" s="26"/>
      <c r="S144" s="42"/>
      <c r="T144" s="139" t="s">
        <v>221</v>
      </c>
      <c r="U144" s="23" t="s">
        <v>33</v>
      </c>
      <c r="V144" s="118"/>
      <c r="W144" s="26"/>
      <c r="X144" s="120"/>
      <c r="Y144" s="24"/>
      <c r="Z144" s="25" t="str">
        <f t="shared" si="46"/>
        <v/>
      </c>
      <c r="AA144" s="23"/>
      <c r="AB144" s="24"/>
      <c r="AC144" s="24"/>
      <c r="AD144" s="25" t="str">
        <f t="shared" si="47"/>
        <v/>
      </c>
      <c r="AE144" s="23"/>
      <c r="AF144" s="23"/>
      <c r="AG144" s="23"/>
      <c r="AH144" s="23"/>
      <c r="AI144" s="23"/>
      <c r="AJ144" s="26"/>
    </row>
    <row r="145" spans="2:36" ht="10.5" customHeight="1" x14ac:dyDescent="0.2">
      <c r="B145" s="139" t="s">
        <v>125</v>
      </c>
      <c r="C145" s="23" t="s">
        <v>53</v>
      </c>
      <c r="D145" s="118" t="s">
        <v>87</v>
      </c>
      <c r="E145" s="26"/>
      <c r="F145" s="120"/>
      <c r="G145" s="24"/>
      <c r="H145" s="25" t="str">
        <f t="shared" si="44"/>
        <v/>
      </c>
      <c r="I145" s="23"/>
      <c r="J145" s="24"/>
      <c r="K145" s="24"/>
      <c r="L145" s="25" t="str">
        <f t="shared" si="45"/>
        <v/>
      </c>
      <c r="M145" s="23"/>
      <c r="N145" s="23"/>
      <c r="O145" s="23"/>
      <c r="P145" s="23"/>
      <c r="Q145" s="23"/>
      <c r="R145" s="26"/>
      <c r="S145" s="42"/>
      <c r="T145" s="139" t="s">
        <v>213</v>
      </c>
      <c r="U145" s="23" t="s">
        <v>21</v>
      </c>
      <c r="V145" s="118"/>
      <c r="W145" s="26"/>
      <c r="X145" s="120"/>
      <c r="Y145" s="24"/>
      <c r="Z145" s="25" t="str">
        <f t="shared" si="46"/>
        <v/>
      </c>
      <c r="AA145" s="23"/>
      <c r="AB145" s="24"/>
      <c r="AC145" s="24"/>
      <c r="AD145" s="25" t="str">
        <f t="shared" si="47"/>
        <v/>
      </c>
      <c r="AE145" s="23"/>
      <c r="AF145" s="23"/>
      <c r="AG145" s="23"/>
      <c r="AH145" s="23"/>
      <c r="AI145" s="23"/>
      <c r="AJ145" s="26"/>
    </row>
    <row r="146" spans="2:36" ht="10.5" customHeight="1" x14ac:dyDescent="0.2">
      <c r="B146" s="139" t="s">
        <v>123</v>
      </c>
      <c r="C146" s="23" t="s">
        <v>29</v>
      </c>
      <c r="D146" s="118" t="s">
        <v>132</v>
      </c>
      <c r="E146" s="26"/>
      <c r="F146" s="120"/>
      <c r="G146" s="24"/>
      <c r="H146" s="25" t="str">
        <f t="shared" si="44"/>
        <v/>
      </c>
      <c r="I146" s="23"/>
      <c r="J146" s="24"/>
      <c r="K146" s="24"/>
      <c r="L146" s="25" t="str">
        <f t="shared" si="45"/>
        <v/>
      </c>
      <c r="M146" s="23"/>
      <c r="N146" s="23"/>
      <c r="O146" s="23"/>
      <c r="P146" s="23"/>
      <c r="Q146" s="23"/>
      <c r="R146" s="26"/>
      <c r="S146" s="42"/>
      <c r="T146" s="139" t="s">
        <v>219</v>
      </c>
      <c r="U146" s="23" t="s">
        <v>31</v>
      </c>
      <c r="V146" s="118"/>
      <c r="W146" s="26" t="s">
        <v>55</v>
      </c>
      <c r="X146" s="120"/>
      <c r="Y146" s="24"/>
      <c r="Z146" s="25" t="str">
        <f t="shared" si="46"/>
        <v/>
      </c>
      <c r="AA146" s="23"/>
      <c r="AB146" s="24"/>
      <c r="AC146" s="24"/>
      <c r="AD146" s="25" t="str">
        <f t="shared" si="47"/>
        <v/>
      </c>
      <c r="AE146" s="23"/>
      <c r="AF146" s="23"/>
      <c r="AG146" s="23"/>
      <c r="AH146" s="23"/>
      <c r="AI146" s="23"/>
      <c r="AJ146" s="26"/>
    </row>
    <row r="147" spans="2:36" ht="10.5" customHeight="1" x14ac:dyDescent="0.2">
      <c r="B147" s="139" t="s">
        <v>127</v>
      </c>
      <c r="C147" s="23" t="s">
        <v>9</v>
      </c>
      <c r="D147" s="118" t="s">
        <v>134</v>
      </c>
      <c r="E147" s="26" t="s">
        <v>17</v>
      </c>
      <c r="F147" s="120"/>
      <c r="G147" s="24"/>
      <c r="H147" s="25" t="str">
        <f t="shared" si="44"/>
        <v/>
      </c>
      <c r="I147" s="23"/>
      <c r="J147" s="24"/>
      <c r="K147" s="24"/>
      <c r="L147" s="25" t="str">
        <f t="shared" si="45"/>
        <v/>
      </c>
      <c r="M147" s="23"/>
      <c r="N147" s="23"/>
      <c r="O147" s="23"/>
      <c r="P147" s="23"/>
      <c r="Q147" s="23"/>
      <c r="R147" s="26"/>
      <c r="S147" s="42"/>
      <c r="T147" s="139" t="s">
        <v>218</v>
      </c>
      <c r="U147" s="23" t="s">
        <v>22</v>
      </c>
      <c r="V147" s="118"/>
      <c r="W147" s="26"/>
      <c r="X147" s="120"/>
      <c r="Y147" s="24"/>
      <c r="Z147" s="25" t="str">
        <f t="shared" si="46"/>
        <v/>
      </c>
      <c r="AA147" s="23"/>
      <c r="AB147" s="24"/>
      <c r="AC147" s="24"/>
      <c r="AD147" s="25" t="str">
        <f t="shared" si="47"/>
        <v/>
      </c>
      <c r="AE147" s="23"/>
      <c r="AF147" s="23"/>
      <c r="AG147" s="23"/>
      <c r="AH147" s="23"/>
      <c r="AI147" s="23"/>
      <c r="AJ147" s="26"/>
    </row>
    <row r="148" spans="2:36" ht="10.5" customHeight="1" x14ac:dyDescent="0.2">
      <c r="B148" s="139" t="s">
        <v>122</v>
      </c>
      <c r="C148" s="23" t="s">
        <v>18</v>
      </c>
      <c r="D148" s="118" t="s">
        <v>132</v>
      </c>
      <c r="E148" s="26"/>
      <c r="F148" s="120"/>
      <c r="G148" s="24"/>
      <c r="H148" s="25" t="str">
        <f t="shared" si="44"/>
        <v/>
      </c>
      <c r="I148" s="23"/>
      <c r="J148" s="24"/>
      <c r="K148" s="24"/>
      <c r="L148" s="25" t="str">
        <f t="shared" si="45"/>
        <v/>
      </c>
      <c r="M148" s="23"/>
      <c r="N148" s="23"/>
      <c r="O148" s="23"/>
      <c r="P148" s="23"/>
      <c r="Q148" s="23"/>
      <c r="R148" s="26"/>
      <c r="S148" s="42"/>
      <c r="T148" s="139" t="s">
        <v>214</v>
      </c>
      <c r="U148" s="23" t="s">
        <v>26</v>
      </c>
      <c r="V148" s="118"/>
      <c r="W148" s="26" t="s">
        <v>196</v>
      </c>
      <c r="X148" s="120"/>
      <c r="Y148" s="24"/>
      <c r="Z148" s="25" t="str">
        <f t="shared" si="46"/>
        <v/>
      </c>
      <c r="AA148" s="23"/>
      <c r="AB148" s="24"/>
      <c r="AC148" s="24"/>
      <c r="AD148" s="25" t="str">
        <f t="shared" si="47"/>
        <v/>
      </c>
      <c r="AE148" s="23"/>
      <c r="AF148" s="23"/>
      <c r="AG148" s="23"/>
      <c r="AH148" s="23"/>
      <c r="AI148" s="23"/>
      <c r="AJ148" s="26"/>
    </row>
    <row r="149" spans="2:36" ht="10.5" customHeight="1" x14ac:dyDescent="0.2">
      <c r="B149" s="139" t="s">
        <v>126</v>
      </c>
      <c r="C149" s="23" t="s">
        <v>40</v>
      </c>
      <c r="D149" s="118" t="s">
        <v>133</v>
      </c>
      <c r="E149" s="26"/>
      <c r="F149" s="120"/>
      <c r="G149" s="24"/>
      <c r="H149" s="25" t="str">
        <f t="shared" si="44"/>
        <v/>
      </c>
      <c r="I149" s="23"/>
      <c r="J149" s="24"/>
      <c r="K149" s="24"/>
      <c r="L149" s="25" t="str">
        <f t="shared" si="45"/>
        <v/>
      </c>
      <c r="M149" s="23"/>
      <c r="N149" s="23"/>
      <c r="O149" s="23"/>
      <c r="P149" s="23"/>
      <c r="Q149" s="23"/>
      <c r="R149" s="26"/>
      <c r="S149" s="42"/>
      <c r="T149" s="139" t="s">
        <v>220</v>
      </c>
      <c r="U149" s="23" t="s">
        <v>18</v>
      </c>
      <c r="V149" s="118"/>
      <c r="W149" s="26"/>
      <c r="X149" s="120"/>
      <c r="Y149" s="24"/>
      <c r="Z149" s="25" t="str">
        <f t="shared" si="46"/>
        <v/>
      </c>
      <c r="AA149" s="23"/>
      <c r="AB149" s="24"/>
      <c r="AC149" s="24"/>
      <c r="AD149" s="25" t="str">
        <f t="shared" si="47"/>
        <v/>
      </c>
      <c r="AE149" s="23"/>
      <c r="AF149" s="23"/>
      <c r="AG149" s="23"/>
      <c r="AH149" s="23"/>
      <c r="AI149" s="23"/>
      <c r="AJ149" s="26"/>
    </row>
    <row r="150" spans="2:36" ht="10.5" customHeight="1" x14ac:dyDescent="0.2">
      <c r="B150" s="139" t="s">
        <v>124</v>
      </c>
      <c r="C150" s="23" t="s">
        <v>22</v>
      </c>
      <c r="D150" s="118" t="s">
        <v>133</v>
      </c>
      <c r="E150" s="26"/>
      <c r="F150" s="120"/>
      <c r="G150" s="24"/>
      <c r="H150" s="25" t="str">
        <f t="shared" si="44"/>
        <v/>
      </c>
      <c r="I150" s="23"/>
      <c r="J150" s="24"/>
      <c r="K150" s="24"/>
      <c r="L150" s="25" t="str">
        <f t="shared" si="45"/>
        <v/>
      </c>
      <c r="M150" s="23"/>
      <c r="N150" s="23"/>
      <c r="O150" s="23"/>
      <c r="P150" s="23"/>
      <c r="Q150" s="23"/>
      <c r="R150" s="26"/>
      <c r="S150" s="42"/>
      <c r="T150" s="139" t="s">
        <v>224</v>
      </c>
      <c r="U150" s="23" t="s">
        <v>53</v>
      </c>
      <c r="V150" s="118"/>
      <c r="W150" s="26"/>
      <c r="X150" s="120"/>
      <c r="Y150" s="24"/>
      <c r="Z150" s="25" t="str">
        <f t="shared" si="46"/>
        <v/>
      </c>
      <c r="AA150" s="23"/>
      <c r="AB150" s="24"/>
      <c r="AC150" s="24"/>
      <c r="AD150" s="25" t="str">
        <f t="shared" si="47"/>
        <v/>
      </c>
      <c r="AE150" s="23"/>
      <c r="AF150" s="23"/>
      <c r="AG150" s="23"/>
      <c r="AH150" s="23"/>
      <c r="AI150" s="23"/>
      <c r="AJ150" s="26"/>
    </row>
    <row r="151" spans="2:36" ht="10.5" customHeight="1" x14ac:dyDescent="0.2">
      <c r="B151" s="139" t="s">
        <v>121</v>
      </c>
      <c r="C151" s="23" t="s">
        <v>18</v>
      </c>
      <c r="D151" s="118" t="s">
        <v>131</v>
      </c>
      <c r="E151" s="26"/>
      <c r="F151" s="120"/>
      <c r="G151" s="24"/>
      <c r="H151" s="25" t="str">
        <f t="shared" si="44"/>
        <v/>
      </c>
      <c r="I151" s="23"/>
      <c r="J151" s="24"/>
      <c r="K151" s="24"/>
      <c r="L151" s="25" t="str">
        <f t="shared" si="45"/>
        <v/>
      </c>
      <c r="M151" s="23"/>
      <c r="N151" s="23"/>
      <c r="O151" s="23"/>
      <c r="P151" s="23"/>
      <c r="Q151" s="23"/>
      <c r="R151" s="26"/>
      <c r="S151" s="43"/>
      <c r="T151" s="139" t="s">
        <v>216</v>
      </c>
      <c r="U151" s="23" t="s">
        <v>29</v>
      </c>
      <c r="V151" s="118"/>
      <c r="W151" s="26"/>
      <c r="X151" s="120"/>
      <c r="Y151" s="24"/>
      <c r="Z151" s="25" t="str">
        <f t="shared" si="46"/>
        <v/>
      </c>
      <c r="AA151" s="23"/>
      <c r="AB151" s="24"/>
      <c r="AC151" s="24"/>
      <c r="AD151" s="25" t="str">
        <f t="shared" si="47"/>
        <v/>
      </c>
      <c r="AE151" s="23"/>
      <c r="AF151" s="23"/>
      <c r="AG151" s="23"/>
      <c r="AH151" s="23"/>
      <c r="AI151" s="23"/>
      <c r="AJ151" s="26"/>
    </row>
    <row r="152" spans="2:36" ht="10.5" customHeight="1" x14ac:dyDescent="0.2">
      <c r="B152" s="139" t="s">
        <v>201</v>
      </c>
      <c r="C152" s="23" t="s">
        <v>35</v>
      </c>
      <c r="D152" s="118"/>
      <c r="E152" s="26" t="s">
        <v>31</v>
      </c>
      <c r="F152" s="120"/>
      <c r="G152" s="24"/>
      <c r="H152" s="25" t="str">
        <f t="shared" si="44"/>
        <v/>
      </c>
      <c r="I152" s="23"/>
      <c r="J152" s="24"/>
      <c r="K152" s="24"/>
      <c r="L152" s="25" t="str">
        <f t="shared" si="45"/>
        <v/>
      </c>
      <c r="M152" s="23"/>
      <c r="N152" s="23"/>
      <c r="O152" s="23"/>
      <c r="P152" s="23"/>
      <c r="Q152" s="23"/>
      <c r="R152" s="26"/>
      <c r="S152" s="43"/>
      <c r="T152" s="139" t="s">
        <v>215</v>
      </c>
      <c r="U152" s="23" t="s">
        <v>20</v>
      </c>
      <c r="V152" s="118"/>
      <c r="W152" s="26" t="s">
        <v>13</v>
      </c>
      <c r="X152" s="120"/>
      <c r="Y152" s="24"/>
      <c r="Z152" s="25" t="str">
        <f t="shared" si="46"/>
        <v/>
      </c>
      <c r="AA152" s="23"/>
      <c r="AB152" s="24"/>
      <c r="AC152" s="24"/>
      <c r="AD152" s="25" t="str">
        <f t="shared" si="47"/>
        <v/>
      </c>
      <c r="AE152" s="23"/>
      <c r="AF152" s="23"/>
      <c r="AG152" s="23"/>
      <c r="AH152" s="23"/>
      <c r="AI152" s="23"/>
      <c r="AJ152" s="26"/>
    </row>
    <row r="153" spans="2:36" ht="10.5" customHeight="1" x14ac:dyDescent="0.2">
      <c r="B153" s="140" t="s">
        <v>116</v>
      </c>
      <c r="C153" s="27" t="s">
        <v>13</v>
      </c>
      <c r="D153" s="119" t="s">
        <v>129</v>
      </c>
      <c r="E153" s="30" t="s">
        <v>54</v>
      </c>
      <c r="F153" s="121"/>
      <c r="G153" s="28"/>
      <c r="H153" s="29" t="str">
        <f t="shared" si="44"/>
        <v/>
      </c>
      <c r="I153" s="27"/>
      <c r="J153" s="28"/>
      <c r="K153" s="28"/>
      <c r="L153" s="29" t="str">
        <f t="shared" si="45"/>
        <v/>
      </c>
      <c r="M153" s="27"/>
      <c r="N153" s="27"/>
      <c r="O153" s="27"/>
      <c r="P153" s="27"/>
      <c r="Q153" s="27"/>
      <c r="R153" s="30"/>
      <c r="S153" s="43"/>
      <c r="T153" s="140" t="s">
        <v>217</v>
      </c>
      <c r="U153" s="27" t="s">
        <v>52</v>
      </c>
      <c r="V153" s="119"/>
      <c r="W153" s="30" t="s">
        <v>9</v>
      </c>
      <c r="X153" s="121"/>
      <c r="Y153" s="28"/>
      <c r="Z153" s="29" t="str">
        <f t="shared" si="46"/>
        <v/>
      </c>
      <c r="AA153" s="27"/>
      <c r="AB153" s="28"/>
      <c r="AC153" s="28"/>
      <c r="AD153" s="29" t="str">
        <f t="shared" si="47"/>
        <v/>
      </c>
      <c r="AE153" s="27"/>
      <c r="AF153" s="27"/>
      <c r="AG153" s="27"/>
      <c r="AH153" s="27"/>
      <c r="AI153" s="27"/>
      <c r="AJ153" s="30"/>
    </row>
    <row r="154" spans="2:36" ht="10.5" customHeight="1" x14ac:dyDescent="0.2">
      <c r="E154" s="44">
        <f>COUNTA(E141:E153)</f>
        <v>5</v>
      </c>
      <c r="F154" s="14">
        <f>SUM(F141:F153)</f>
        <v>0</v>
      </c>
      <c r="G154" s="15">
        <f>SUM(G141:G153)</f>
        <v>0</v>
      </c>
      <c r="H154" s="16" t="e">
        <f t="shared" si="44"/>
        <v>#DIV/0!</v>
      </c>
      <c r="I154" s="17">
        <f>SUM(I141:I153)</f>
        <v>0</v>
      </c>
      <c r="J154" s="15">
        <f>SUM(J141:J153)</f>
        <v>0</v>
      </c>
      <c r="K154" s="15">
        <f>SUM(K141:K153)</f>
        <v>0</v>
      </c>
      <c r="L154" s="16" t="e">
        <f>IF(K154="","",J154/K154)</f>
        <v>#DIV/0!</v>
      </c>
      <c r="M154" s="17">
        <f t="shared" ref="M154:R154" si="48">SUM(M141:M153)</f>
        <v>0</v>
      </c>
      <c r="N154" s="17">
        <f t="shared" si="48"/>
        <v>0</v>
      </c>
      <c r="O154" s="17">
        <f t="shared" si="48"/>
        <v>0</v>
      </c>
      <c r="P154" s="17">
        <f t="shared" si="48"/>
        <v>0</v>
      </c>
      <c r="Q154" s="17">
        <f t="shared" si="48"/>
        <v>0</v>
      </c>
      <c r="R154" s="18">
        <f t="shared" si="48"/>
        <v>0</v>
      </c>
      <c r="T154" s="19"/>
      <c r="U154" s="44"/>
      <c r="V154" s="44"/>
      <c r="W154" s="44">
        <f>COUNTA(W141:W153)</f>
        <v>4</v>
      </c>
      <c r="X154" s="14">
        <f>SUM(X141:X153)</f>
        <v>0</v>
      </c>
      <c r="Y154" s="15">
        <f>SUM(Y141:Y153)</f>
        <v>0</v>
      </c>
      <c r="Z154" s="16" t="e">
        <f t="shared" si="46"/>
        <v>#DIV/0!</v>
      </c>
      <c r="AA154" s="17">
        <f>SUM(AA141:AA153)</f>
        <v>0</v>
      </c>
      <c r="AB154" s="15">
        <f>SUM(AB141:AB153)</f>
        <v>0</v>
      </c>
      <c r="AC154" s="15">
        <f>SUM(AC141:AC153)</f>
        <v>0</v>
      </c>
      <c r="AD154" s="16" t="e">
        <f>IF(AC154="","",AB154/AC154)</f>
        <v>#DIV/0!</v>
      </c>
      <c r="AE154" s="17">
        <f t="shared" ref="AE154:AJ154" si="49">SUM(AE141:AE153)</f>
        <v>0</v>
      </c>
      <c r="AF154" s="17">
        <f t="shared" si="49"/>
        <v>0</v>
      </c>
      <c r="AG154" s="17">
        <f t="shared" si="49"/>
        <v>0</v>
      </c>
      <c r="AH154" s="17">
        <f t="shared" si="49"/>
        <v>0</v>
      </c>
      <c r="AI154" s="17">
        <f t="shared" si="49"/>
        <v>0</v>
      </c>
      <c r="AJ154" s="18">
        <f t="shared" si="49"/>
        <v>0</v>
      </c>
    </row>
    <row r="157" spans="2:36" ht="10.5" customHeight="1" x14ac:dyDescent="0.2">
      <c r="B157" s="96" t="s">
        <v>226</v>
      </c>
      <c r="C157" s="97"/>
      <c r="D157" s="97"/>
      <c r="E157" s="11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8"/>
      <c r="T157" s="96" t="s">
        <v>226</v>
      </c>
      <c r="U157" s="97"/>
      <c r="V157" s="97"/>
      <c r="W157" s="11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8"/>
    </row>
    <row r="159" spans="2:36" ht="10.5" customHeight="1" x14ac:dyDescent="0.2">
      <c r="B159" s="131" t="s">
        <v>98</v>
      </c>
      <c r="C159" s="126" t="s">
        <v>79</v>
      </c>
      <c r="D159" s="126" t="s">
        <v>91</v>
      </c>
      <c r="E159" s="132" t="s">
        <v>198</v>
      </c>
      <c r="F159" s="55" t="s">
        <v>59</v>
      </c>
      <c r="G159" s="51" t="s">
        <v>60</v>
      </c>
      <c r="H159" s="52" t="s">
        <v>61</v>
      </c>
      <c r="I159" s="53" t="s">
        <v>65</v>
      </c>
      <c r="J159" s="51" t="s">
        <v>62</v>
      </c>
      <c r="K159" s="51" t="s">
        <v>63</v>
      </c>
      <c r="L159" s="52" t="s">
        <v>64</v>
      </c>
      <c r="M159" s="53" t="s">
        <v>67</v>
      </c>
      <c r="N159" s="53" t="s">
        <v>68</v>
      </c>
      <c r="O159" s="53" t="s">
        <v>71</v>
      </c>
      <c r="P159" s="53" t="s">
        <v>69</v>
      </c>
      <c r="Q159" s="53" t="s">
        <v>70</v>
      </c>
      <c r="R159" s="54" t="s">
        <v>66</v>
      </c>
      <c r="T159" s="131" t="s">
        <v>98</v>
      </c>
      <c r="U159" s="126" t="s">
        <v>79</v>
      </c>
      <c r="V159" s="126" t="s">
        <v>91</v>
      </c>
      <c r="W159" s="132" t="s">
        <v>198</v>
      </c>
      <c r="X159" s="55" t="s">
        <v>59</v>
      </c>
      <c r="Y159" s="51" t="s">
        <v>60</v>
      </c>
      <c r="Z159" s="52" t="s">
        <v>61</v>
      </c>
      <c r="AA159" s="53" t="s">
        <v>65</v>
      </c>
      <c r="AB159" s="51" t="s">
        <v>62</v>
      </c>
      <c r="AC159" s="51" t="s">
        <v>63</v>
      </c>
      <c r="AD159" s="52" t="s">
        <v>64</v>
      </c>
      <c r="AE159" s="53" t="s">
        <v>67</v>
      </c>
      <c r="AF159" s="53" t="s">
        <v>68</v>
      </c>
      <c r="AG159" s="53" t="s">
        <v>71</v>
      </c>
      <c r="AH159" s="53" t="s">
        <v>69</v>
      </c>
      <c r="AI159" s="53" t="s">
        <v>70</v>
      </c>
      <c r="AJ159" s="54" t="s">
        <v>66</v>
      </c>
    </row>
    <row r="160" spans="2:36" ht="10.5" customHeight="1" x14ac:dyDescent="0.2">
      <c r="B160" s="138" t="s">
        <v>117</v>
      </c>
      <c r="C160" s="122" t="s">
        <v>31</v>
      </c>
      <c r="D160" s="130" t="s">
        <v>130</v>
      </c>
      <c r="E160" s="125"/>
      <c r="F160" s="123"/>
      <c r="G160" s="124"/>
      <c r="H160" s="50">
        <v>0.47599999999999998</v>
      </c>
      <c r="I160" s="122">
        <v>0</v>
      </c>
      <c r="J160" s="124"/>
      <c r="K160" s="124"/>
      <c r="L160" s="50">
        <v>0.66700000000000004</v>
      </c>
      <c r="M160" s="122">
        <v>6.6</v>
      </c>
      <c r="N160" s="122">
        <v>2</v>
      </c>
      <c r="O160" s="122">
        <v>1.4</v>
      </c>
      <c r="P160" s="122">
        <v>0.4</v>
      </c>
      <c r="Q160" s="122">
        <v>0.8</v>
      </c>
      <c r="R160" s="125">
        <v>20.8</v>
      </c>
      <c r="T160" s="138" t="s">
        <v>223</v>
      </c>
      <c r="U160" s="122" t="s">
        <v>32</v>
      </c>
      <c r="V160" s="130"/>
      <c r="W160" s="125"/>
      <c r="X160" s="123"/>
      <c r="Y160" s="124"/>
      <c r="Z160" s="50" t="str">
        <f>IF(Y160="","",X160/Y160)</f>
        <v/>
      </c>
      <c r="AA160" s="122"/>
      <c r="AB160" s="124"/>
      <c r="AC160" s="124"/>
      <c r="AD160" s="50" t="str">
        <f>IF(AC160="","",AB160/AC160)</f>
        <v/>
      </c>
      <c r="AE160" s="122"/>
      <c r="AF160" s="122"/>
      <c r="AG160" s="122"/>
      <c r="AH160" s="122"/>
      <c r="AI160" s="122"/>
      <c r="AJ160" s="125"/>
    </row>
    <row r="161" spans="2:36" ht="10.5" customHeight="1" x14ac:dyDescent="0.2">
      <c r="B161" s="139" t="s">
        <v>118</v>
      </c>
      <c r="C161" s="23" t="s">
        <v>48</v>
      </c>
      <c r="D161" s="118" t="s">
        <v>130</v>
      </c>
      <c r="E161" s="26"/>
      <c r="F161" s="120"/>
      <c r="G161" s="24"/>
      <c r="H161" s="25">
        <v>0.41</v>
      </c>
      <c r="I161" s="23">
        <v>0</v>
      </c>
      <c r="J161" s="24"/>
      <c r="K161" s="24"/>
      <c r="L161" s="25">
        <v>0.53600000000000003</v>
      </c>
      <c r="M161" s="23">
        <v>11.6</v>
      </c>
      <c r="N161" s="23">
        <v>0.3</v>
      </c>
      <c r="O161" s="23">
        <v>2</v>
      </c>
      <c r="P161" s="23">
        <v>0.4</v>
      </c>
      <c r="Q161" s="23">
        <v>1.8</v>
      </c>
      <c r="R161" s="26">
        <v>7.5</v>
      </c>
      <c r="T161" s="139" t="s">
        <v>225</v>
      </c>
      <c r="U161" s="23" t="s">
        <v>25</v>
      </c>
      <c r="V161" s="118"/>
      <c r="W161" s="26"/>
      <c r="X161" s="120"/>
      <c r="Y161" s="24"/>
      <c r="Z161" s="25" t="str">
        <f t="shared" ref="Z161:Z173" si="50">IF(Y161="","",X161/Y161)</f>
        <v/>
      </c>
      <c r="AA161" s="23"/>
      <c r="AB161" s="24"/>
      <c r="AC161" s="24"/>
      <c r="AD161" s="25" t="str">
        <f t="shared" ref="AD161:AD172" si="51">IF(AC161="","",AB161/AC161)</f>
        <v/>
      </c>
      <c r="AE161" s="23"/>
      <c r="AF161" s="23"/>
      <c r="AG161" s="23"/>
      <c r="AH161" s="23"/>
      <c r="AI161" s="23"/>
      <c r="AJ161" s="26"/>
    </row>
    <row r="162" spans="2:36" ht="10.5" customHeight="1" x14ac:dyDescent="0.2">
      <c r="B162" s="139" t="s">
        <v>119</v>
      </c>
      <c r="C162" s="23" t="s">
        <v>9</v>
      </c>
      <c r="D162" s="118" t="s">
        <v>84</v>
      </c>
      <c r="E162" s="26"/>
      <c r="F162" s="120"/>
      <c r="G162" s="24"/>
      <c r="H162" s="25">
        <v>0.77700000000000002</v>
      </c>
      <c r="I162" s="23">
        <v>0</v>
      </c>
      <c r="J162" s="24"/>
      <c r="K162" s="24"/>
      <c r="L162" s="25">
        <v>0.66100000000000003</v>
      </c>
      <c r="M162" s="23">
        <v>15</v>
      </c>
      <c r="N162" s="23">
        <v>1.2</v>
      </c>
      <c r="O162" s="23">
        <v>1.4</v>
      </c>
      <c r="P162" s="23">
        <v>1.8</v>
      </c>
      <c r="Q162" s="23">
        <v>3.4</v>
      </c>
      <c r="R162" s="26">
        <v>10.199999999999999</v>
      </c>
      <c r="T162" s="139" t="s">
        <v>222</v>
      </c>
      <c r="U162" s="23" t="s">
        <v>27</v>
      </c>
      <c r="V162" s="118"/>
      <c r="W162" s="26"/>
      <c r="X162" s="120"/>
      <c r="Y162" s="24"/>
      <c r="Z162" s="25" t="str">
        <f t="shared" si="50"/>
        <v/>
      </c>
      <c r="AA162" s="23"/>
      <c r="AB162" s="24"/>
      <c r="AC162" s="24"/>
      <c r="AD162" s="25" t="str">
        <f t="shared" si="51"/>
        <v/>
      </c>
      <c r="AE162" s="23"/>
      <c r="AF162" s="23"/>
      <c r="AG162" s="23"/>
      <c r="AH162" s="23"/>
      <c r="AI162" s="23"/>
      <c r="AJ162" s="26"/>
    </row>
    <row r="163" spans="2:36" ht="10.5" customHeight="1" x14ac:dyDescent="0.2">
      <c r="B163" s="139" t="s">
        <v>120</v>
      </c>
      <c r="C163" s="23" t="s">
        <v>40</v>
      </c>
      <c r="D163" s="118" t="s">
        <v>131</v>
      </c>
      <c r="E163" s="26"/>
      <c r="F163" s="120"/>
      <c r="G163" s="24"/>
      <c r="H163" s="25">
        <v>0.49399999999999999</v>
      </c>
      <c r="I163" s="23">
        <v>1.7</v>
      </c>
      <c r="J163" s="24"/>
      <c r="K163" s="24"/>
      <c r="L163" s="25">
        <v>0.91700000000000004</v>
      </c>
      <c r="M163" s="23">
        <v>3.1</v>
      </c>
      <c r="N163" s="23">
        <v>6</v>
      </c>
      <c r="O163" s="23">
        <v>3.1</v>
      </c>
      <c r="P163" s="23">
        <v>1.4</v>
      </c>
      <c r="Q163" s="23">
        <v>0.3</v>
      </c>
      <c r="R163" s="26">
        <v>18.7</v>
      </c>
      <c r="T163" s="139" t="s">
        <v>221</v>
      </c>
      <c r="U163" s="23" t="s">
        <v>33</v>
      </c>
      <c r="V163" s="118"/>
      <c r="W163" s="26"/>
      <c r="X163" s="120"/>
      <c r="Y163" s="24"/>
      <c r="Z163" s="25" t="str">
        <f t="shared" si="50"/>
        <v/>
      </c>
      <c r="AA163" s="23"/>
      <c r="AB163" s="24"/>
      <c r="AC163" s="24"/>
      <c r="AD163" s="25" t="str">
        <f t="shared" si="51"/>
        <v/>
      </c>
      <c r="AE163" s="23"/>
      <c r="AF163" s="23"/>
      <c r="AG163" s="23"/>
      <c r="AH163" s="23"/>
      <c r="AI163" s="23"/>
      <c r="AJ163" s="26"/>
    </row>
    <row r="164" spans="2:36" ht="10.5" customHeight="1" x14ac:dyDescent="0.2">
      <c r="B164" s="139" t="s">
        <v>125</v>
      </c>
      <c r="C164" s="23" t="s">
        <v>53</v>
      </c>
      <c r="D164" s="118" t="s">
        <v>87</v>
      </c>
      <c r="E164" s="26"/>
      <c r="F164" s="120"/>
      <c r="G164" s="24"/>
      <c r="H164" s="25">
        <v>0.51400000000000001</v>
      </c>
      <c r="I164" s="23">
        <v>0.1</v>
      </c>
      <c r="J164" s="24"/>
      <c r="K164" s="24"/>
      <c r="L164" s="25">
        <v>0.71899999999999997</v>
      </c>
      <c r="M164" s="23">
        <v>5.9</v>
      </c>
      <c r="N164" s="23">
        <v>1.4</v>
      </c>
      <c r="O164" s="23">
        <v>1.3</v>
      </c>
      <c r="P164" s="23">
        <v>0.4</v>
      </c>
      <c r="Q164" s="23">
        <v>0.4</v>
      </c>
      <c r="R164" s="26">
        <v>13.6</v>
      </c>
      <c r="T164" s="139" t="s">
        <v>213</v>
      </c>
      <c r="U164" s="23" t="s">
        <v>21</v>
      </c>
      <c r="V164" s="118"/>
      <c r="W164" s="26"/>
      <c r="X164" s="120"/>
      <c r="Y164" s="24"/>
      <c r="Z164" s="25" t="str">
        <f t="shared" si="50"/>
        <v/>
      </c>
      <c r="AA164" s="23"/>
      <c r="AB164" s="24"/>
      <c r="AC164" s="24"/>
      <c r="AD164" s="25" t="str">
        <f t="shared" si="51"/>
        <v/>
      </c>
      <c r="AE164" s="23"/>
      <c r="AF164" s="23"/>
      <c r="AG164" s="23"/>
      <c r="AH164" s="23"/>
      <c r="AI164" s="23"/>
      <c r="AJ164" s="26"/>
    </row>
    <row r="165" spans="2:36" ht="10.5" customHeight="1" x14ac:dyDescent="0.2">
      <c r="B165" s="139" t="s">
        <v>123</v>
      </c>
      <c r="C165" s="23" t="s">
        <v>29</v>
      </c>
      <c r="D165" s="118" t="s">
        <v>132</v>
      </c>
      <c r="E165" s="26"/>
      <c r="F165" s="120"/>
      <c r="G165" s="24"/>
      <c r="H165" s="25">
        <v>0.52600000000000002</v>
      </c>
      <c r="I165" s="23">
        <v>1.6</v>
      </c>
      <c r="J165" s="24"/>
      <c r="K165" s="24"/>
      <c r="L165" s="25">
        <v>0.88400000000000001</v>
      </c>
      <c r="M165" s="23">
        <v>6.5</v>
      </c>
      <c r="N165" s="23">
        <v>4.0999999999999996</v>
      </c>
      <c r="O165" s="23">
        <v>1.6</v>
      </c>
      <c r="P165" s="23">
        <v>1.5</v>
      </c>
      <c r="Q165" s="23">
        <v>0.6</v>
      </c>
      <c r="R165" s="26">
        <v>14.8</v>
      </c>
      <c r="T165" s="139" t="s">
        <v>219</v>
      </c>
      <c r="U165" s="23" t="s">
        <v>31</v>
      </c>
      <c r="V165" s="118"/>
      <c r="W165" s="26"/>
      <c r="X165" s="120"/>
      <c r="Y165" s="24"/>
      <c r="Z165" s="25" t="str">
        <f t="shared" si="50"/>
        <v/>
      </c>
      <c r="AA165" s="23"/>
      <c r="AB165" s="24"/>
      <c r="AC165" s="24"/>
      <c r="AD165" s="25" t="str">
        <f t="shared" si="51"/>
        <v/>
      </c>
      <c r="AE165" s="23"/>
      <c r="AF165" s="23"/>
      <c r="AG165" s="23"/>
      <c r="AH165" s="23"/>
      <c r="AI165" s="23"/>
      <c r="AJ165" s="26"/>
    </row>
    <row r="166" spans="2:36" ht="10.5" customHeight="1" x14ac:dyDescent="0.2">
      <c r="B166" s="139" t="s">
        <v>127</v>
      </c>
      <c r="C166" s="23" t="s">
        <v>9</v>
      </c>
      <c r="D166" s="118" t="s">
        <v>134</v>
      </c>
      <c r="E166" s="26"/>
      <c r="F166" s="120"/>
      <c r="G166" s="24"/>
      <c r="H166" s="25">
        <v>0.46400000000000002</v>
      </c>
      <c r="I166" s="23">
        <v>1.1000000000000001</v>
      </c>
      <c r="J166" s="24"/>
      <c r="K166" s="24"/>
      <c r="L166" s="25">
        <v>0.90200000000000002</v>
      </c>
      <c r="M166" s="23">
        <v>1.8</v>
      </c>
      <c r="N166" s="23">
        <v>1.8</v>
      </c>
      <c r="O166" s="23">
        <v>1.4</v>
      </c>
      <c r="P166" s="23">
        <v>0.2</v>
      </c>
      <c r="Q166" s="23">
        <v>0.2</v>
      </c>
      <c r="R166" s="26">
        <v>21</v>
      </c>
      <c r="T166" s="139" t="s">
        <v>218</v>
      </c>
      <c r="U166" s="23" t="s">
        <v>22</v>
      </c>
      <c r="V166" s="118"/>
      <c r="W166" s="26"/>
      <c r="X166" s="120"/>
      <c r="Y166" s="24"/>
      <c r="Z166" s="25" t="str">
        <f t="shared" si="50"/>
        <v/>
      </c>
      <c r="AA166" s="23"/>
      <c r="AB166" s="24"/>
      <c r="AC166" s="24"/>
      <c r="AD166" s="25" t="str">
        <f t="shared" si="51"/>
        <v/>
      </c>
      <c r="AE166" s="23"/>
      <c r="AF166" s="23"/>
      <c r="AG166" s="23"/>
      <c r="AH166" s="23"/>
      <c r="AI166" s="23"/>
      <c r="AJ166" s="26"/>
    </row>
    <row r="167" spans="2:36" ht="10.5" customHeight="1" x14ac:dyDescent="0.2">
      <c r="B167" s="139" t="s">
        <v>122</v>
      </c>
      <c r="C167" s="23" t="s">
        <v>18</v>
      </c>
      <c r="D167" s="118" t="s">
        <v>132</v>
      </c>
      <c r="E167" s="26"/>
      <c r="F167" s="120"/>
      <c r="G167" s="24"/>
      <c r="H167" s="25">
        <v>0.45</v>
      </c>
      <c r="I167" s="23">
        <v>2.2999999999999998</v>
      </c>
      <c r="J167" s="24"/>
      <c r="K167" s="24"/>
      <c r="L167" s="25">
        <v>0.95799999999999996</v>
      </c>
      <c r="M167" s="23">
        <v>3.5</v>
      </c>
      <c r="N167" s="23">
        <v>1.8</v>
      </c>
      <c r="O167" s="23">
        <v>2.2000000000000002</v>
      </c>
      <c r="P167" s="23">
        <v>0.5</v>
      </c>
      <c r="Q167" s="23">
        <v>0</v>
      </c>
      <c r="R167" s="26">
        <v>17.3</v>
      </c>
      <c r="T167" s="139" t="s">
        <v>214</v>
      </c>
      <c r="U167" s="23" t="s">
        <v>26</v>
      </c>
      <c r="V167" s="118"/>
      <c r="W167" s="26" t="s">
        <v>203</v>
      </c>
      <c r="X167" s="120"/>
      <c r="Y167" s="24"/>
      <c r="Z167" s="25" t="str">
        <f t="shared" si="50"/>
        <v/>
      </c>
      <c r="AA167" s="23"/>
      <c r="AB167" s="24"/>
      <c r="AC167" s="24"/>
      <c r="AD167" s="25" t="str">
        <f t="shared" si="51"/>
        <v/>
      </c>
      <c r="AE167" s="23"/>
      <c r="AF167" s="23"/>
      <c r="AG167" s="23"/>
      <c r="AH167" s="23"/>
      <c r="AI167" s="23"/>
      <c r="AJ167" s="26"/>
    </row>
    <row r="168" spans="2:36" ht="10.5" customHeight="1" x14ac:dyDescent="0.2">
      <c r="B168" s="139" t="s">
        <v>126</v>
      </c>
      <c r="C168" s="23" t="s">
        <v>40</v>
      </c>
      <c r="D168" s="118" t="s">
        <v>133</v>
      </c>
      <c r="E168" s="26"/>
      <c r="F168" s="120"/>
      <c r="G168" s="24"/>
      <c r="H168" s="25">
        <v>0.41099999999999998</v>
      </c>
      <c r="I168" s="23">
        <v>1.9</v>
      </c>
      <c r="J168" s="24"/>
      <c r="K168" s="24"/>
      <c r="L168" s="25">
        <v>0.83399999999999996</v>
      </c>
      <c r="M168" s="23">
        <v>4.5999999999999996</v>
      </c>
      <c r="N168" s="23">
        <v>1.6</v>
      </c>
      <c r="O168" s="23">
        <v>1</v>
      </c>
      <c r="P168" s="23">
        <v>0.1</v>
      </c>
      <c r="Q168" s="23">
        <v>0.6</v>
      </c>
      <c r="R168" s="26">
        <v>9</v>
      </c>
      <c r="T168" s="139" t="s">
        <v>220</v>
      </c>
      <c r="U168" s="23" t="s">
        <v>18</v>
      </c>
      <c r="V168" s="118"/>
      <c r="W168" s="26"/>
      <c r="X168" s="120"/>
      <c r="Y168" s="24"/>
      <c r="Z168" s="25" t="str">
        <f t="shared" si="50"/>
        <v/>
      </c>
      <c r="AA168" s="23"/>
      <c r="AB168" s="24"/>
      <c r="AC168" s="24"/>
      <c r="AD168" s="25" t="str">
        <f t="shared" si="51"/>
        <v/>
      </c>
      <c r="AE168" s="23"/>
      <c r="AF168" s="23"/>
      <c r="AG168" s="23"/>
      <c r="AH168" s="23"/>
      <c r="AI168" s="23"/>
      <c r="AJ168" s="26"/>
    </row>
    <row r="169" spans="2:36" ht="10.5" customHeight="1" x14ac:dyDescent="0.2">
      <c r="B169" s="139" t="s">
        <v>124</v>
      </c>
      <c r="C169" s="23" t="s">
        <v>22</v>
      </c>
      <c r="D169" s="118" t="s">
        <v>133</v>
      </c>
      <c r="E169" s="26"/>
      <c r="F169" s="120"/>
      <c r="G169" s="24"/>
      <c r="H169" s="25">
        <v>0.311</v>
      </c>
      <c r="I169" s="23">
        <v>0.8</v>
      </c>
      <c r="J169" s="24"/>
      <c r="K169" s="24"/>
      <c r="L169" s="25">
        <v>0.93300000000000005</v>
      </c>
      <c r="M169" s="23">
        <v>6</v>
      </c>
      <c r="N169" s="23">
        <v>2.5</v>
      </c>
      <c r="O169" s="23">
        <v>0.8</v>
      </c>
      <c r="P169" s="23">
        <v>0.5</v>
      </c>
      <c r="Q169" s="23">
        <v>0.5</v>
      </c>
      <c r="R169" s="26">
        <v>11.8</v>
      </c>
      <c r="T169" s="139" t="s">
        <v>224</v>
      </c>
      <c r="U169" s="23" t="s">
        <v>53</v>
      </c>
      <c r="V169" s="118"/>
      <c r="W169" s="26"/>
      <c r="X169" s="120"/>
      <c r="Y169" s="24"/>
      <c r="Z169" s="25" t="str">
        <f t="shared" si="50"/>
        <v/>
      </c>
      <c r="AA169" s="23"/>
      <c r="AB169" s="24"/>
      <c r="AC169" s="24"/>
      <c r="AD169" s="25" t="str">
        <f t="shared" si="51"/>
        <v/>
      </c>
      <c r="AE169" s="23"/>
      <c r="AF169" s="23"/>
      <c r="AG169" s="23"/>
      <c r="AH169" s="23"/>
      <c r="AI169" s="23"/>
      <c r="AJ169" s="26"/>
    </row>
    <row r="170" spans="2:36" ht="10.5" customHeight="1" x14ac:dyDescent="0.2">
      <c r="B170" s="139" t="s">
        <v>121</v>
      </c>
      <c r="C170" s="23" t="s">
        <v>18</v>
      </c>
      <c r="D170" s="118" t="s">
        <v>131</v>
      </c>
      <c r="E170" s="26" t="s">
        <v>203</v>
      </c>
      <c r="F170" s="120"/>
      <c r="G170" s="24"/>
      <c r="H170" s="25">
        <v>0.52300000000000002</v>
      </c>
      <c r="I170" s="23">
        <v>0.2</v>
      </c>
      <c r="J170" s="24"/>
      <c r="K170" s="24"/>
      <c r="L170" s="25">
        <v>0.5</v>
      </c>
      <c r="M170" s="23">
        <v>1.8</v>
      </c>
      <c r="N170" s="23">
        <v>3</v>
      </c>
      <c r="O170" s="23">
        <v>0.7</v>
      </c>
      <c r="P170" s="23">
        <v>0.3</v>
      </c>
      <c r="Q170" s="23">
        <v>0</v>
      </c>
      <c r="R170" s="26">
        <v>3</v>
      </c>
      <c r="T170" s="139" t="s">
        <v>216</v>
      </c>
      <c r="U170" s="23" t="s">
        <v>29</v>
      </c>
      <c r="V170" s="118"/>
      <c r="W170" s="26"/>
      <c r="X170" s="120"/>
      <c r="Y170" s="24"/>
      <c r="Z170" s="25" t="str">
        <f t="shared" si="50"/>
        <v/>
      </c>
      <c r="AA170" s="23"/>
      <c r="AB170" s="24"/>
      <c r="AC170" s="24"/>
      <c r="AD170" s="25" t="str">
        <f t="shared" si="51"/>
        <v/>
      </c>
      <c r="AE170" s="23"/>
      <c r="AF170" s="23"/>
      <c r="AG170" s="23"/>
      <c r="AH170" s="23"/>
      <c r="AI170" s="23"/>
      <c r="AJ170" s="26"/>
    </row>
    <row r="171" spans="2:36" ht="10.5" customHeight="1" x14ac:dyDescent="0.2">
      <c r="B171" s="139" t="s">
        <v>201</v>
      </c>
      <c r="C171" s="23" t="s">
        <v>35</v>
      </c>
      <c r="D171" s="118"/>
      <c r="E171" s="26"/>
      <c r="F171" s="120"/>
      <c r="G171" s="24"/>
      <c r="H171" s="25">
        <v>0.56499999999999995</v>
      </c>
      <c r="I171" s="23">
        <v>2.6</v>
      </c>
      <c r="J171" s="24"/>
      <c r="K171" s="24"/>
      <c r="L171" s="25">
        <v>0.75</v>
      </c>
      <c r="M171" s="23">
        <v>11.4</v>
      </c>
      <c r="N171" s="23">
        <v>1.3</v>
      </c>
      <c r="O171" s="23"/>
      <c r="P171" s="23"/>
      <c r="Q171" s="23"/>
      <c r="R171" s="26"/>
      <c r="T171" s="139" t="s">
        <v>215</v>
      </c>
      <c r="U171" s="23" t="s">
        <v>20</v>
      </c>
      <c r="V171" s="118"/>
      <c r="W171" s="26" t="s">
        <v>203</v>
      </c>
      <c r="X171" s="120"/>
      <c r="Y171" s="24"/>
      <c r="Z171" s="25" t="str">
        <f t="shared" si="50"/>
        <v/>
      </c>
      <c r="AA171" s="23"/>
      <c r="AB171" s="24"/>
      <c r="AC171" s="24"/>
      <c r="AD171" s="25" t="str">
        <f t="shared" si="51"/>
        <v/>
      </c>
      <c r="AE171" s="23"/>
      <c r="AF171" s="23"/>
      <c r="AG171" s="23"/>
      <c r="AH171" s="23"/>
      <c r="AI171" s="23"/>
      <c r="AJ171" s="26"/>
    </row>
    <row r="172" spans="2:36" ht="10.5" customHeight="1" x14ac:dyDescent="0.2">
      <c r="B172" s="140" t="s">
        <v>116</v>
      </c>
      <c r="C172" s="27" t="s">
        <v>13</v>
      </c>
      <c r="D172" s="119" t="s">
        <v>129</v>
      </c>
      <c r="E172" s="30"/>
      <c r="F172" s="121"/>
      <c r="G172" s="28"/>
      <c r="H172" s="29">
        <v>0.51900000000000002</v>
      </c>
      <c r="I172" s="27">
        <v>3.6</v>
      </c>
      <c r="J172" s="28"/>
      <c r="K172" s="28"/>
      <c r="L172" s="29">
        <v>1</v>
      </c>
      <c r="M172" s="27">
        <v>5.0999999999999996</v>
      </c>
      <c r="N172" s="27">
        <v>8</v>
      </c>
      <c r="O172" s="27">
        <v>4.3</v>
      </c>
      <c r="P172" s="27">
        <v>1.7</v>
      </c>
      <c r="Q172" s="27">
        <v>0</v>
      </c>
      <c r="R172" s="30">
        <v>24.6</v>
      </c>
      <c r="T172" s="140" t="s">
        <v>217</v>
      </c>
      <c r="U172" s="27" t="s">
        <v>52</v>
      </c>
      <c r="V172" s="119"/>
      <c r="W172" s="30"/>
      <c r="X172" s="121"/>
      <c r="Y172" s="28"/>
      <c r="Z172" s="29" t="str">
        <f t="shared" si="50"/>
        <v/>
      </c>
      <c r="AA172" s="27"/>
      <c r="AB172" s="28"/>
      <c r="AC172" s="28"/>
      <c r="AD172" s="29" t="str">
        <f t="shared" si="51"/>
        <v/>
      </c>
      <c r="AE172" s="27"/>
      <c r="AF172" s="27"/>
      <c r="AG172" s="27"/>
      <c r="AH172" s="27"/>
      <c r="AI172" s="27"/>
      <c r="AJ172" s="30"/>
    </row>
    <row r="173" spans="2:36" ht="10.5" customHeight="1" x14ac:dyDescent="0.2">
      <c r="C173" s="44">
        <f>SUM(C211,C227,C243,C259,C275,C291,C307)</f>
        <v>0</v>
      </c>
      <c r="F173" s="133">
        <f>SUM(F160:F172)</f>
        <v>0</v>
      </c>
      <c r="G173" s="134">
        <f>SUM(G160:G172)</f>
        <v>0</v>
      </c>
      <c r="H173" s="135">
        <f>AVERAGE(H160:H172)</f>
        <v>0.49538461538461537</v>
      </c>
      <c r="I173" s="136">
        <f>SUM(I160:I172)</f>
        <v>15.899999999999999</v>
      </c>
      <c r="J173" s="134">
        <f>SUM(J160:J172)</f>
        <v>0</v>
      </c>
      <c r="K173" s="134">
        <f>SUM(K160:K172)</f>
        <v>0</v>
      </c>
      <c r="L173" s="135">
        <f>AVERAGE(L160:L172)</f>
        <v>0.78930769230769238</v>
      </c>
      <c r="M173" s="136">
        <f t="shared" ref="M173:R173" si="52">SUM(M160:M172)</f>
        <v>82.899999999999991</v>
      </c>
      <c r="N173" s="136">
        <f t="shared" si="52"/>
        <v>35</v>
      </c>
      <c r="O173" s="136">
        <f t="shared" si="52"/>
        <v>21.200000000000003</v>
      </c>
      <c r="P173" s="136">
        <f t="shared" si="52"/>
        <v>9.1999999999999993</v>
      </c>
      <c r="Q173" s="136">
        <f t="shared" si="52"/>
        <v>8.6</v>
      </c>
      <c r="R173" s="137">
        <f t="shared" si="52"/>
        <v>172.29999999999998</v>
      </c>
      <c r="T173" s="19"/>
      <c r="U173" s="44">
        <f>SUM(U211,U227,U243,U259,U275,U291,U307)</f>
        <v>0</v>
      </c>
      <c r="V173" s="44"/>
      <c r="W173" s="44"/>
      <c r="X173" s="133">
        <f>SUM(X160:X172)</f>
        <v>0</v>
      </c>
      <c r="Y173" s="134">
        <f>SUM(Y160:Y172)</f>
        <v>0</v>
      </c>
      <c r="Z173" s="135" t="e">
        <f t="shared" si="50"/>
        <v>#DIV/0!</v>
      </c>
      <c r="AA173" s="136">
        <f>SUM(AA160:AA172)</f>
        <v>0</v>
      </c>
      <c r="AB173" s="134">
        <f>SUM(AB160:AB172)</f>
        <v>0</v>
      </c>
      <c r="AC173" s="134">
        <f>SUM(AC160:AC172)</f>
        <v>0</v>
      </c>
      <c r="AD173" s="135" t="e">
        <f>IF(AC173="","",AB173/AC173)</f>
        <v>#DIV/0!</v>
      </c>
      <c r="AE173" s="136">
        <f t="shared" ref="AE173:AJ173" si="53">SUM(AE160:AE172)</f>
        <v>0</v>
      </c>
      <c r="AF173" s="136">
        <f t="shared" si="53"/>
        <v>0</v>
      </c>
      <c r="AG173" s="136">
        <f t="shared" si="53"/>
        <v>0</v>
      </c>
      <c r="AH173" s="136">
        <f t="shared" si="53"/>
        <v>0</v>
      </c>
      <c r="AI173" s="136">
        <f t="shared" si="53"/>
        <v>0</v>
      </c>
      <c r="AJ173" s="137">
        <f t="shared" si="53"/>
        <v>0</v>
      </c>
    </row>
    <row r="174" spans="2:36" ht="10.5" customHeight="1" x14ac:dyDescent="0.2">
      <c r="S174" s="42"/>
    </row>
    <row r="175" spans="2:36" ht="10.5" customHeight="1" x14ac:dyDescent="0.2">
      <c r="S175" s="42"/>
    </row>
    <row r="176" spans="2:36" ht="10.5" customHeight="1" x14ac:dyDescent="0.2">
      <c r="S176" s="42"/>
    </row>
    <row r="177" spans="2:36" ht="10.5" customHeight="1" x14ac:dyDescent="0.2">
      <c r="S177" s="42"/>
    </row>
    <row r="178" spans="2:36" ht="10.5" customHeight="1" x14ac:dyDescent="0.2">
      <c r="S178" s="42"/>
    </row>
    <row r="179" spans="2:36" ht="10.5" customHeight="1" x14ac:dyDescent="0.2">
      <c r="S179" s="42"/>
    </row>
    <row r="180" spans="2:36" ht="10.5" customHeight="1" x14ac:dyDescent="0.2">
      <c r="S180" s="42"/>
    </row>
    <row r="181" spans="2:36" ht="10.5" customHeight="1" x14ac:dyDescent="0.2">
      <c r="S181" s="42"/>
    </row>
    <row r="182" spans="2:36" ht="10.5" customHeight="1" x14ac:dyDescent="0.2">
      <c r="S182" s="42"/>
    </row>
    <row r="183" spans="2:36" ht="10.5" customHeight="1" x14ac:dyDescent="0.2">
      <c r="S183" s="42"/>
    </row>
    <row r="184" spans="2:36" ht="10.5" customHeight="1" x14ac:dyDescent="0.2">
      <c r="S184" s="43"/>
    </row>
    <row r="185" spans="2:36" ht="10.5" customHeight="1" x14ac:dyDescent="0.2">
      <c r="S185" s="43"/>
    </row>
    <row r="186" spans="2:36" ht="10.5" customHeight="1" x14ac:dyDescent="0.2">
      <c r="S186" s="43"/>
    </row>
    <row r="189" spans="2:36" ht="10.5" customHeight="1" x14ac:dyDescent="0.2">
      <c r="T189" s="19"/>
      <c r="U189" s="44"/>
      <c r="V189" s="44"/>
      <c r="W189" s="44"/>
      <c r="X189" s="9"/>
      <c r="Y189" s="9"/>
      <c r="Z189" s="10"/>
      <c r="AA189" s="9"/>
      <c r="AB189" s="9"/>
      <c r="AC189" s="10"/>
      <c r="AD189" s="9"/>
      <c r="AE189" s="9"/>
      <c r="AF189" s="9"/>
      <c r="AG189" s="9"/>
      <c r="AH189" s="9"/>
      <c r="AI189" s="9"/>
      <c r="AJ189" s="9"/>
    </row>
    <row r="190" spans="2:36" ht="10.5" customHeight="1" x14ac:dyDescent="0.2">
      <c r="B190" s="131" t="s">
        <v>98</v>
      </c>
      <c r="C190" s="126" t="s">
        <v>79</v>
      </c>
      <c r="D190" s="126" t="s">
        <v>91</v>
      </c>
      <c r="E190" s="132" t="s">
        <v>198</v>
      </c>
      <c r="F190" s="55" t="s">
        <v>59</v>
      </c>
      <c r="G190" s="51" t="s">
        <v>60</v>
      </c>
      <c r="H190" s="52" t="s">
        <v>61</v>
      </c>
      <c r="I190" s="53" t="s">
        <v>65</v>
      </c>
      <c r="J190" s="51" t="s">
        <v>62</v>
      </c>
      <c r="K190" s="51" t="s">
        <v>63</v>
      </c>
      <c r="L190" s="52" t="s">
        <v>64</v>
      </c>
      <c r="M190" s="53" t="s">
        <v>67</v>
      </c>
      <c r="N190" s="53" t="s">
        <v>68</v>
      </c>
      <c r="O190" s="53" t="s">
        <v>71</v>
      </c>
      <c r="P190" s="53" t="s">
        <v>69</v>
      </c>
      <c r="Q190" s="53" t="s">
        <v>70</v>
      </c>
      <c r="R190" s="54" t="s">
        <v>66</v>
      </c>
      <c r="T190" s="131" t="s">
        <v>98</v>
      </c>
      <c r="U190" s="126" t="s">
        <v>79</v>
      </c>
      <c r="V190" s="126" t="s">
        <v>91</v>
      </c>
      <c r="W190" s="132" t="s">
        <v>198</v>
      </c>
      <c r="X190" s="55" t="s">
        <v>59</v>
      </c>
      <c r="Y190" s="51" t="s">
        <v>60</v>
      </c>
      <c r="Z190" s="52" t="s">
        <v>61</v>
      </c>
      <c r="AA190" s="51" t="s">
        <v>62</v>
      </c>
      <c r="AB190" s="51" t="s">
        <v>63</v>
      </c>
      <c r="AC190" s="52" t="s">
        <v>64</v>
      </c>
      <c r="AD190" s="53" t="s">
        <v>65</v>
      </c>
      <c r="AE190" s="53" t="s">
        <v>66</v>
      </c>
      <c r="AF190" s="53" t="s">
        <v>67</v>
      </c>
      <c r="AG190" s="53" t="s">
        <v>68</v>
      </c>
      <c r="AH190" s="53" t="s">
        <v>69</v>
      </c>
      <c r="AI190" s="53" t="s">
        <v>70</v>
      </c>
      <c r="AJ190" s="54" t="s">
        <v>71</v>
      </c>
    </row>
    <row r="191" spans="2:36" ht="10.5" customHeight="1" x14ac:dyDescent="0.2">
      <c r="B191" s="129"/>
      <c r="C191" s="122"/>
      <c r="D191" s="130"/>
      <c r="E191" s="125"/>
      <c r="F191" s="123"/>
      <c r="G191" s="124"/>
      <c r="H191" s="50" t="str">
        <f>IF(G191="","",F191/G191)</f>
        <v/>
      </c>
      <c r="I191" s="122"/>
      <c r="J191" s="124"/>
      <c r="K191" s="124"/>
      <c r="L191" s="50" t="str">
        <f>IF(K191="","",J191/K191)</f>
        <v/>
      </c>
      <c r="M191" s="122"/>
      <c r="N191" s="122"/>
      <c r="O191" s="122"/>
      <c r="P191" s="122"/>
      <c r="Q191" s="122"/>
      <c r="R191" s="125"/>
      <c r="T191" s="129"/>
      <c r="U191" s="122"/>
      <c r="V191" s="130"/>
      <c r="W191" s="125"/>
      <c r="X191" s="123"/>
      <c r="Y191" s="124"/>
      <c r="Z191" s="50" t="str">
        <f>IF(Y191="","",X191/Y191)</f>
        <v/>
      </c>
      <c r="AA191" s="124"/>
      <c r="AB191" s="124"/>
      <c r="AC191" s="50" t="str">
        <f>IF(AB191="","",AA191/AB191)</f>
        <v/>
      </c>
      <c r="AD191" s="122"/>
      <c r="AE191" s="122"/>
      <c r="AF191" s="122"/>
      <c r="AG191" s="122"/>
      <c r="AH191" s="122"/>
      <c r="AI191" s="122"/>
      <c r="AJ191" s="125"/>
    </row>
    <row r="192" spans="2:36" ht="10.5" customHeight="1" x14ac:dyDescent="0.2">
      <c r="B192" s="127"/>
      <c r="C192" s="23"/>
      <c r="D192" s="118"/>
      <c r="E192" s="26"/>
      <c r="F192" s="120"/>
      <c r="G192" s="24"/>
      <c r="H192" s="25" t="str">
        <f t="shared" ref="H192:H204" si="54">IF(G192="","",F192/G192)</f>
        <v/>
      </c>
      <c r="I192" s="23"/>
      <c r="J192" s="24"/>
      <c r="K192" s="24"/>
      <c r="L192" s="25" t="str">
        <f t="shared" ref="L192:L203" si="55">IF(K192="","",J192/K192)</f>
        <v/>
      </c>
      <c r="M192" s="23"/>
      <c r="N192" s="23"/>
      <c r="O192" s="23"/>
      <c r="P192" s="23"/>
      <c r="Q192" s="23"/>
      <c r="R192" s="26"/>
      <c r="T192" s="127"/>
      <c r="U192" s="23"/>
      <c r="V192" s="118"/>
      <c r="W192" s="26"/>
      <c r="X192" s="120"/>
      <c r="Y192" s="24"/>
      <c r="Z192" s="25" t="str">
        <f t="shared" ref="Z192:Z204" si="56">IF(Y192="","",X192/Y192)</f>
        <v/>
      </c>
      <c r="AA192" s="24"/>
      <c r="AB192" s="24"/>
      <c r="AC192" s="25" t="str">
        <f t="shared" ref="AC192:AC203" si="57">IF(AB192="","",AA192/AB192)</f>
        <v/>
      </c>
      <c r="AD192" s="23"/>
      <c r="AE192" s="23"/>
      <c r="AF192" s="23"/>
      <c r="AG192" s="23"/>
      <c r="AH192" s="23"/>
      <c r="AI192" s="23"/>
      <c r="AJ192" s="26"/>
    </row>
    <row r="193" spans="2:36" ht="10.5" customHeight="1" x14ac:dyDescent="0.2">
      <c r="B193" s="127"/>
      <c r="C193" s="23"/>
      <c r="D193" s="118"/>
      <c r="E193" s="26"/>
      <c r="F193" s="120"/>
      <c r="G193" s="24"/>
      <c r="H193" s="25" t="str">
        <f t="shared" si="54"/>
        <v/>
      </c>
      <c r="I193" s="23"/>
      <c r="J193" s="24"/>
      <c r="K193" s="24"/>
      <c r="L193" s="25" t="str">
        <f t="shared" si="55"/>
        <v/>
      </c>
      <c r="M193" s="23"/>
      <c r="N193" s="23"/>
      <c r="O193" s="23"/>
      <c r="P193" s="23"/>
      <c r="Q193" s="23"/>
      <c r="R193" s="26"/>
      <c r="T193" s="127"/>
      <c r="U193" s="23"/>
      <c r="V193" s="118"/>
      <c r="W193" s="26"/>
      <c r="X193" s="120"/>
      <c r="Y193" s="24"/>
      <c r="Z193" s="25" t="str">
        <f t="shared" si="56"/>
        <v/>
      </c>
      <c r="AA193" s="24"/>
      <c r="AB193" s="24"/>
      <c r="AC193" s="25" t="str">
        <f t="shared" si="57"/>
        <v/>
      </c>
      <c r="AD193" s="23"/>
      <c r="AE193" s="23"/>
      <c r="AF193" s="23"/>
      <c r="AG193" s="23"/>
      <c r="AH193" s="23"/>
      <c r="AI193" s="23"/>
      <c r="AJ193" s="26"/>
    </row>
    <row r="194" spans="2:36" ht="10.5" customHeight="1" x14ac:dyDescent="0.2">
      <c r="B194" s="127"/>
      <c r="C194" s="23"/>
      <c r="D194" s="118"/>
      <c r="E194" s="26"/>
      <c r="F194" s="120"/>
      <c r="G194" s="24"/>
      <c r="H194" s="25" t="str">
        <f t="shared" si="54"/>
        <v/>
      </c>
      <c r="I194" s="23"/>
      <c r="J194" s="24"/>
      <c r="K194" s="24"/>
      <c r="L194" s="25" t="str">
        <f t="shared" si="55"/>
        <v/>
      </c>
      <c r="M194" s="23"/>
      <c r="N194" s="23"/>
      <c r="O194" s="23"/>
      <c r="P194" s="23"/>
      <c r="Q194" s="23"/>
      <c r="R194" s="26"/>
      <c r="T194" s="127"/>
      <c r="U194" s="23"/>
      <c r="V194" s="118"/>
      <c r="W194" s="26"/>
      <c r="X194" s="120"/>
      <c r="Y194" s="24"/>
      <c r="Z194" s="25" t="str">
        <f t="shared" si="56"/>
        <v/>
      </c>
      <c r="AA194" s="24"/>
      <c r="AB194" s="24"/>
      <c r="AC194" s="25" t="str">
        <f t="shared" si="57"/>
        <v/>
      </c>
      <c r="AD194" s="23"/>
      <c r="AE194" s="23"/>
      <c r="AF194" s="23"/>
      <c r="AG194" s="23"/>
      <c r="AH194" s="23"/>
      <c r="AI194" s="23"/>
      <c r="AJ194" s="26"/>
    </row>
    <row r="195" spans="2:36" ht="10.5" customHeight="1" x14ac:dyDescent="0.2">
      <c r="B195" s="127"/>
      <c r="C195" s="23"/>
      <c r="D195" s="118"/>
      <c r="E195" s="26"/>
      <c r="F195" s="120"/>
      <c r="G195" s="24"/>
      <c r="H195" s="25" t="str">
        <f t="shared" si="54"/>
        <v/>
      </c>
      <c r="I195" s="23"/>
      <c r="J195" s="24"/>
      <c r="K195" s="24"/>
      <c r="L195" s="25" t="str">
        <f t="shared" si="55"/>
        <v/>
      </c>
      <c r="M195" s="23"/>
      <c r="N195" s="23"/>
      <c r="O195" s="23"/>
      <c r="P195" s="23"/>
      <c r="Q195" s="23"/>
      <c r="R195" s="26"/>
      <c r="T195" s="127"/>
      <c r="U195" s="23"/>
      <c r="V195" s="118"/>
      <c r="W195" s="26"/>
      <c r="X195" s="120"/>
      <c r="Y195" s="24"/>
      <c r="Z195" s="25" t="str">
        <f t="shared" si="56"/>
        <v/>
      </c>
      <c r="AA195" s="24"/>
      <c r="AB195" s="24"/>
      <c r="AC195" s="25" t="str">
        <f t="shared" si="57"/>
        <v/>
      </c>
      <c r="AD195" s="23"/>
      <c r="AE195" s="23"/>
      <c r="AF195" s="23"/>
      <c r="AG195" s="23"/>
      <c r="AH195" s="23"/>
      <c r="AI195" s="23"/>
      <c r="AJ195" s="26"/>
    </row>
    <row r="196" spans="2:36" ht="10.5" customHeight="1" x14ac:dyDescent="0.2">
      <c r="B196" s="127"/>
      <c r="C196" s="23"/>
      <c r="D196" s="118"/>
      <c r="E196" s="26"/>
      <c r="F196" s="120"/>
      <c r="G196" s="24"/>
      <c r="H196" s="25" t="str">
        <f t="shared" si="54"/>
        <v/>
      </c>
      <c r="I196" s="23"/>
      <c r="J196" s="24"/>
      <c r="K196" s="24"/>
      <c r="L196" s="25" t="str">
        <f t="shared" si="55"/>
        <v/>
      </c>
      <c r="M196" s="23"/>
      <c r="N196" s="23"/>
      <c r="O196" s="23"/>
      <c r="P196" s="23"/>
      <c r="Q196" s="23"/>
      <c r="R196" s="26"/>
      <c r="T196" s="127"/>
      <c r="U196" s="23"/>
      <c r="V196" s="118"/>
      <c r="W196" s="26"/>
      <c r="X196" s="120"/>
      <c r="Y196" s="24"/>
      <c r="Z196" s="25" t="str">
        <f t="shared" si="56"/>
        <v/>
      </c>
      <c r="AA196" s="24"/>
      <c r="AB196" s="24"/>
      <c r="AC196" s="25" t="str">
        <f t="shared" si="57"/>
        <v/>
      </c>
      <c r="AD196" s="23"/>
      <c r="AE196" s="23"/>
      <c r="AF196" s="23"/>
      <c r="AG196" s="23"/>
      <c r="AH196" s="23"/>
      <c r="AI196" s="23"/>
      <c r="AJ196" s="26"/>
    </row>
    <row r="197" spans="2:36" ht="10.5" customHeight="1" x14ac:dyDescent="0.2">
      <c r="B197" s="127"/>
      <c r="C197" s="23"/>
      <c r="D197" s="118"/>
      <c r="E197" s="26"/>
      <c r="F197" s="120"/>
      <c r="G197" s="24"/>
      <c r="H197" s="25" t="str">
        <f t="shared" si="54"/>
        <v/>
      </c>
      <c r="I197" s="23"/>
      <c r="J197" s="24"/>
      <c r="K197" s="24"/>
      <c r="L197" s="25" t="str">
        <f t="shared" si="55"/>
        <v/>
      </c>
      <c r="M197" s="23"/>
      <c r="N197" s="23"/>
      <c r="O197" s="23"/>
      <c r="P197" s="23"/>
      <c r="Q197" s="23"/>
      <c r="R197" s="26"/>
      <c r="T197" s="127"/>
      <c r="U197" s="23"/>
      <c r="V197" s="118"/>
      <c r="W197" s="26"/>
      <c r="X197" s="120"/>
      <c r="Y197" s="24"/>
      <c r="Z197" s="25" t="str">
        <f t="shared" si="56"/>
        <v/>
      </c>
      <c r="AA197" s="24"/>
      <c r="AB197" s="24"/>
      <c r="AC197" s="25" t="str">
        <f t="shared" si="57"/>
        <v/>
      </c>
      <c r="AD197" s="23"/>
      <c r="AE197" s="23"/>
      <c r="AF197" s="23"/>
      <c r="AG197" s="23"/>
      <c r="AH197" s="23"/>
      <c r="AI197" s="23"/>
      <c r="AJ197" s="26"/>
    </row>
    <row r="198" spans="2:36" ht="10.5" customHeight="1" x14ac:dyDescent="0.2">
      <c r="B198" s="127"/>
      <c r="C198" s="23"/>
      <c r="D198" s="118"/>
      <c r="E198" s="26"/>
      <c r="F198" s="120"/>
      <c r="G198" s="24"/>
      <c r="H198" s="25" t="str">
        <f t="shared" si="54"/>
        <v/>
      </c>
      <c r="I198" s="23"/>
      <c r="J198" s="24"/>
      <c r="K198" s="24"/>
      <c r="L198" s="25" t="str">
        <f t="shared" si="55"/>
        <v/>
      </c>
      <c r="M198" s="23"/>
      <c r="N198" s="23"/>
      <c r="O198" s="23"/>
      <c r="P198" s="23"/>
      <c r="Q198" s="23"/>
      <c r="R198" s="26"/>
      <c r="T198" s="127"/>
      <c r="U198" s="23"/>
      <c r="V198" s="118"/>
      <c r="W198" s="26"/>
      <c r="X198" s="120"/>
      <c r="Y198" s="24"/>
      <c r="Z198" s="25" t="str">
        <f t="shared" si="56"/>
        <v/>
      </c>
      <c r="AA198" s="24"/>
      <c r="AB198" s="24"/>
      <c r="AC198" s="25" t="str">
        <f t="shared" si="57"/>
        <v/>
      </c>
      <c r="AD198" s="23"/>
      <c r="AE198" s="23"/>
      <c r="AF198" s="23"/>
      <c r="AG198" s="23"/>
      <c r="AH198" s="23"/>
      <c r="AI198" s="23"/>
      <c r="AJ198" s="26"/>
    </row>
    <row r="199" spans="2:36" ht="10.5" customHeight="1" x14ac:dyDescent="0.2">
      <c r="B199" s="127"/>
      <c r="C199" s="23"/>
      <c r="D199" s="118"/>
      <c r="E199" s="26"/>
      <c r="F199" s="120"/>
      <c r="G199" s="24"/>
      <c r="H199" s="25" t="str">
        <f t="shared" si="54"/>
        <v/>
      </c>
      <c r="I199" s="23"/>
      <c r="J199" s="24"/>
      <c r="K199" s="24"/>
      <c r="L199" s="25" t="str">
        <f t="shared" si="55"/>
        <v/>
      </c>
      <c r="M199" s="23"/>
      <c r="N199" s="23"/>
      <c r="O199" s="23"/>
      <c r="P199" s="23"/>
      <c r="Q199" s="23"/>
      <c r="R199" s="26"/>
      <c r="T199" s="127"/>
      <c r="U199" s="23"/>
      <c r="V199" s="118"/>
      <c r="W199" s="26"/>
      <c r="X199" s="120"/>
      <c r="Y199" s="24"/>
      <c r="Z199" s="25" t="str">
        <f t="shared" si="56"/>
        <v/>
      </c>
      <c r="AA199" s="24"/>
      <c r="AB199" s="24"/>
      <c r="AC199" s="25" t="str">
        <f t="shared" si="57"/>
        <v/>
      </c>
      <c r="AD199" s="23"/>
      <c r="AE199" s="23"/>
      <c r="AF199" s="23"/>
      <c r="AG199" s="23"/>
      <c r="AH199" s="23"/>
      <c r="AI199" s="23"/>
      <c r="AJ199" s="26"/>
    </row>
    <row r="200" spans="2:36" ht="10.5" customHeight="1" x14ac:dyDescent="0.2">
      <c r="B200" s="127"/>
      <c r="C200" s="23"/>
      <c r="D200" s="118"/>
      <c r="E200" s="26"/>
      <c r="F200" s="120"/>
      <c r="G200" s="24"/>
      <c r="H200" s="25" t="str">
        <f t="shared" si="54"/>
        <v/>
      </c>
      <c r="I200" s="23"/>
      <c r="J200" s="24"/>
      <c r="K200" s="24"/>
      <c r="L200" s="25" t="str">
        <f t="shared" si="55"/>
        <v/>
      </c>
      <c r="M200" s="23"/>
      <c r="N200" s="23"/>
      <c r="O200" s="23"/>
      <c r="P200" s="23"/>
      <c r="Q200" s="23"/>
      <c r="R200" s="26"/>
      <c r="T200" s="127"/>
      <c r="U200" s="23"/>
      <c r="V200" s="118"/>
      <c r="W200" s="26"/>
      <c r="X200" s="120"/>
      <c r="Y200" s="24"/>
      <c r="Z200" s="25" t="str">
        <f t="shared" si="56"/>
        <v/>
      </c>
      <c r="AA200" s="24"/>
      <c r="AB200" s="24"/>
      <c r="AC200" s="25" t="str">
        <f t="shared" si="57"/>
        <v/>
      </c>
      <c r="AD200" s="23"/>
      <c r="AE200" s="23"/>
      <c r="AF200" s="23"/>
      <c r="AG200" s="23"/>
      <c r="AH200" s="23"/>
      <c r="AI200" s="23"/>
      <c r="AJ200" s="26"/>
    </row>
    <row r="201" spans="2:36" ht="10.5" customHeight="1" x14ac:dyDescent="0.2">
      <c r="B201" s="127"/>
      <c r="C201" s="23"/>
      <c r="D201" s="118"/>
      <c r="E201" s="26"/>
      <c r="F201" s="120"/>
      <c r="G201" s="24"/>
      <c r="H201" s="25" t="str">
        <f t="shared" si="54"/>
        <v/>
      </c>
      <c r="I201" s="23"/>
      <c r="J201" s="24"/>
      <c r="K201" s="24"/>
      <c r="L201" s="25" t="str">
        <f t="shared" si="55"/>
        <v/>
      </c>
      <c r="M201" s="23"/>
      <c r="N201" s="23"/>
      <c r="O201" s="23"/>
      <c r="P201" s="23"/>
      <c r="Q201" s="23"/>
      <c r="R201" s="26"/>
      <c r="T201" s="127"/>
      <c r="U201" s="23"/>
      <c r="V201" s="118"/>
      <c r="W201" s="26"/>
      <c r="X201" s="120"/>
      <c r="Y201" s="24"/>
      <c r="Z201" s="25" t="str">
        <f t="shared" si="56"/>
        <v/>
      </c>
      <c r="AA201" s="24"/>
      <c r="AB201" s="24"/>
      <c r="AC201" s="25" t="str">
        <f t="shared" si="57"/>
        <v/>
      </c>
      <c r="AD201" s="23"/>
      <c r="AE201" s="23"/>
      <c r="AF201" s="23"/>
      <c r="AG201" s="23"/>
      <c r="AH201" s="23"/>
      <c r="AI201" s="23"/>
      <c r="AJ201" s="26"/>
    </row>
    <row r="202" spans="2:36" ht="10.5" customHeight="1" x14ac:dyDescent="0.2">
      <c r="B202" s="127"/>
      <c r="C202" s="23"/>
      <c r="D202" s="118"/>
      <c r="E202" s="26"/>
      <c r="F202" s="120"/>
      <c r="G202" s="24"/>
      <c r="H202" s="25" t="str">
        <f t="shared" si="54"/>
        <v/>
      </c>
      <c r="I202" s="23"/>
      <c r="J202" s="24"/>
      <c r="K202" s="24"/>
      <c r="L202" s="25" t="str">
        <f t="shared" si="55"/>
        <v/>
      </c>
      <c r="M202" s="23"/>
      <c r="N202" s="23"/>
      <c r="O202" s="23"/>
      <c r="P202" s="23"/>
      <c r="Q202" s="23"/>
      <c r="R202" s="26"/>
      <c r="T202" s="127"/>
      <c r="U202" s="23"/>
      <c r="V202" s="118"/>
      <c r="W202" s="26"/>
      <c r="X202" s="120"/>
      <c r="Y202" s="24"/>
      <c r="Z202" s="25" t="str">
        <f t="shared" si="56"/>
        <v/>
      </c>
      <c r="AA202" s="24"/>
      <c r="AB202" s="24"/>
      <c r="AC202" s="25" t="str">
        <f t="shared" si="57"/>
        <v/>
      </c>
      <c r="AD202" s="23"/>
      <c r="AE202" s="23"/>
      <c r="AF202" s="23"/>
      <c r="AG202" s="23"/>
      <c r="AH202" s="23"/>
      <c r="AI202" s="23"/>
      <c r="AJ202" s="26"/>
    </row>
    <row r="203" spans="2:36" ht="10.5" customHeight="1" x14ac:dyDescent="0.2">
      <c r="B203" s="128"/>
      <c r="C203" s="27"/>
      <c r="D203" s="119"/>
      <c r="E203" s="30"/>
      <c r="F203" s="121"/>
      <c r="G203" s="28"/>
      <c r="H203" s="29" t="str">
        <f t="shared" si="54"/>
        <v/>
      </c>
      <c r="I203" s="27"/>
      <c r="J203" s="28"/>
      <c r="K203" s="28"/>
      <c r="L203" s="29" t="str">
        <f t="shared" si="55"/>
        <v/>
      </c>
      <c r="M203" s="27"/>
      <c r="N203" s="27"/>
      <c r="O203" s="27"/>
      <c r="P203" s="27"/>
      <c r="Q203" s="27"/>
      <c r="R203" s="30"/>
      <c r="T203" s="128"/>
      <c r="U203" s="27"/>
      <c r="V203" s="119"/>
      <c r="W203" s="30"/>
      <c r="X203" s="121"/>
      <c r="Y203" s="28"/>
      <c r="Z203" s="29" t="str">
        <f t="shared" si="56"/>
        <v/>
      </c>
      <c r="AA203" s="28"/>
      <c r="AB203" s="28"/>
      <c r="AC203" s="29" t="str">
        <f t="shared" si="57"/>
        <v/>
      </c>
      <c r="AD203" s="27"/>
      <c r="AE203" s="27"/>
      <c r="AF203" s="27"/>
      <c r="AG203" s="27"/>
      <c r="AH203" s="27"/>
      <c r="AI203" s="27"/>
      <c r="AJ203" s="30"/>
    </row>
    <row r="204" spans="2:36" ht="10.5" customHeight="1" x14ac:dyDescent="0.2">
      <c r="E204" s="44">
        <f>SUM(C223,C239,C255,C271,C287,C303,C319)</f>
        <v>0</v>
      </c>
      <c r="F204" s="14">
        <f>SUM(F191:F203)</f>
        <v>0</v>
      </c>
      <c r="G204" s="15">
        <f>SUM(G191:G203)</f>
        <v>0</v>
      </c>
      <c r="H204" s="16" t="e">
        <f t="shared" si="54"/>
        <v>#DIV/0!</v>
      </c>
      <c r="I204" s="17">
        <f>SUM(I191:I203)</f>
        <v>0</v>
      </c>
      <c r="J204" s="15">
        <f>SUM(J191:J203)</f>
        <v>0</v>
      </c>
      <c r="K204" s="15">
        <f>SUM(K191:K203)</f>
        <v>0</v>
      </c>
      <c r="L204" s="16" t="e">
        <f>IF(K204="","",J204/K204)</f>
        <v>#DIV/0!</v>
      </c>
      <c r="M204" s="17">
        <f t="shared" ref="M204:R204" si="58">SUM(M191:M203)</f>
        <v>0</v>
      </c>
      <c r="N204" s="17">
        <f t="shared" si="58"/>
        <v>0</v>
      </c>
      <c r="O204" s="17">
        <f t="shared" si="58"/>
        <v>0</v>
      </c>
      <c r="P204" s="17">
        <f t="shared" si="58"/>
        <v>0</v>
      </c>
      <c r="Q204" s="17">
        <f t="shared" si="58"/>
        <v>0</v>
      </c>
      <c r="R204" s="18">
        <f t="shared" si="58"/>
        <v>0</v>
      </c>
      <c r="T204" s="19"/>
      <c r="U204" s="44"/>
      <c r="V204" s="44"/>
      <c r="W204" s="44">
        <f>SUM(U223,U239,U255,U271,U287,U303,U319)</f>
        <v>0</v>
      </c>
      <c r="X204" s="14">
        <f>SUM(X191:X203)</f>
        <v>0</v>
      </c>
      <c r="Y204" s="15">
        <f>SUM(Y191:Y203)</f>
        <v>0</v>
      </c>
      <c r="Z204" s="16" t="e">
        <f t="shared" si="56"/>
        <v>#DIV/0!</v>
      </c>
      <c r="AA204" s="15">
        <f>SUM(AA191:AA203)</f>
        <v>0</v>
      </c>
      <c r="AB204" s="15">
        <f>SUM(AB191:AB203)</f>
        <v>0</v>
      </c>
      <c r="AC204" s="16" t="e">
        <f>IF(AB204="","",AA204/AB204)</f>
        <v>#DIV/0!</v>
      </c>
      <c r="AD204" s="17">
        <f t="shared" ref="AD204:AJ204" si="59">SUM(AD191:AD203)</f>
        <v>0</v>
      </c>
      <c r="AE204" s="17">
        <f t="shared" si="59"/>
        <v>0</v>
      </c>
      <c r="AF204" s="17">
        <f t="shared" si="59"/>
        <v>0</v>
      </c>
      <c r="AG204" s="17">
        <f t="shared" si="59"/>
        <v>0</v>
      </c>
      <c r="AH204" s="17">
        <f t="shared" si="59"/>
        <v>0</v>
      </c>
      <c r="AI204" s="17">
        <f t="shared" si="59"/>
        <v>0</v>
      </c>
      <c r="AJ204" s="18">
        <f t="shared" si="59"/>
        <v>0</v>
      </c>
    </row>
  </sheetData>
  <mergeCells count="3">
    <mergeCell ref="F39:L39"/>
    <mergeCell ref="X39:AD39"/>
    <mergeCell ref="N2:R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187"/>
  <sheetViews>
    <sheetView showGridLines="0" tabSelected="1" topLeftCell="A70" zoomScaleNormal="100" workbookViewId="0">
      <selection activeCell="V128" sqref="V128"/>
    </sheetView>
  </sheetViews>
  <sheetFormatPr defaultRowHeight="10.5" customHeight="1" x14ac:dyDescent="0.2"/>
  <cols>
    <col min="1" max="1" width="3.42578125" style="8" customWidth="1"/>
    <col min="2" max="2" width="18.7109375" style="19" bestFit="1" customWidth="1"/>
    <col min="3" max="3" width="7.85546875" style="44" customWidth="1"/>
    <col min="4" max="4" width="8.140625" style="44" bestFit="1" customWidth="1"/>
    <col min="5" max="5" width="8.140625" style="44" customWidth="1"/>
    <col min="6" max="7" width="6.7109375" style="9" customWidth="1"/>
    <col min="8" max="8" width="6.7109375" style="10" customWidth="1"/>
    <col min="9" max="10" width="6.7109375" style="9" customWidth="1"/>
    <col min="11" max="11" width="6.7109375" style="10" customWidth="1"/>
    <col min="12" max="18" width="6.7109375" style="9" customWidth="1"/>
    <col min="19" max="19" width="5.42578125" style="8" customWidth="1"/>
    <col min="20" max="20" width="18.7109375" style="8" customWidth="1"/>
    <col min="21" max="21" width="7.140625" style="8" customWidth="1"/>
    <col min="22" max="22" width="8.28515625" style="9" customWidth="1"/>
    <col min="23" max="23" width="7.140625" style="9" customWidth="1"/>
    <col min="24" max="24" width="6.7109375" style="8" customWidth="1"/>
    <col min="25" max="25" width="6.7109375" style="12" customWidth="1"/>
    <col min="26" max="27" width="6.7109375" style="8" customWidth="1"/>
    <col min="28" max="28" width="6.7109375" style="12" customWidth="1"/>
    <col min="29" max="36" width="6.7109375" style="8" customWidth="1"/>
    <col min="37" max="16384" width="9.140625" style="8"/>
  </cols>
  <sheetData>
    <row r="2" spans="2:36" ht="10.5" customHeight="1" x14ac:dyDescent="0.2">
      <c r="K2" s="47" t="s">
        <v>100</v>
      </c>
      <c r="L2" s="44"/>
      <c r="M2" s="44"/>
      <c r="N2" s="96"/>
      <c r="O2" s="97" t="s">
        <v>135</v>
      </c>
      <c r="P2" s="97"/>
      <c r="Q2" s="97"/>
      <c r="R2" s="98"/>
      <c r="S2" s="44" t="s">
        <v>99</v>
      </c>
      <c r="T2" s="96" t="s">
        <v>202</v>
      </c>
      <c r="U2" s="97"/>
      <c r="V2" s="97"/>
      <c r="W2" s="117"/>
      <c r="X2" s="97"/>
      <c r="Y2" s="98"/>
    </row>
    <row r="4" spans="2:36" ht="10.5" customHeight="1" x14ac:dyDescent="0.2">
      <c r="B4" s="96" t="s">
        <v>82</v>
      </c>
      <c r="C4" s="97"/>
      <c r="D4" s="97"/>
      <c r="E4" s="11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8"/>
      <c r="T4" s="96" t="s">
        <v>82</v>
      </c>
      <c r="U4" s="97"/>
      <c r="V4" s="97"/>
      <c r="W4" s="11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8"/>
    </row>
    <row r="6" spans="2:36" ht="10.5" customHeight="1" x14ac:dyDescent="0.2">
      <c r="B6" s="131" t="s">
        <v>98</v>
      </c>
      <c r="C6" s="126" t="s">
        <v>79</v>
      </c>
      <c r="D6" s="126" t="s">
        <v>91</v>
      </c>
      <c r="E6" s="132" t="s">
        <v>198</v>
      </c>
      <c r="F6" s="55" t="s">
        <v>59</v>
      </c>
      <c r="G6" s="51" t="s">
        <v>60</v>
      </c>
      <c r="H6" s="52" t="s">
        <v>61</v>
      </c>
      <c r="I6" s="53" t="s">
        <v>65</v>
      </c>
      <c r="J6" s="51" t="s">
        <v>62</v>
      </c>
      <c r="K6" s="51" t="s">
        <v>63</v>
      </c>
      <c r="L6" s="52" t="s">
        <v>64</v>
      </c>
      <c r="M6" s="53" t="s">
        <v>67</v>
      </c>
      <c r="N6" s="53" t="s">
        <v>68</v>
      </c>
      <c r="O6" s="53" t="s">
        <v>71</v>
      </c>
      <c r="P6" s="53" t="s">
        <v>69</v>
      </c>
      <c r="Q6" s="53" t="s">
        <v>70</v>
      </c>
      <c r="R6" s="54" t="s">
        <v>66</v>
      </c>
      <c r="T6" s="131" t="s">
        <v>98</v>
      </c>
      <c r="U6" s="126" t="s">
        <v>79</v>
      </c>
      <c r="V6" s="126" t="s">
        <v>91</v>
      </c>
      <c r="W6" s="132" t="s">
        <v>198</v>
      </c>
      <c r="X6" s="55" t="s">
        <v>59</v>
      </c>
      <c r="Y6" s="51" t="s">
        <v>60</v>
      </c>
      <c r="Z6" s="52" t="s">
        <v>61</v>
      </c>
      <c r="AA6" s="53" t="s">
        <v>65</v>
      </c>
      <c r="AB6" s="51" t="s">
        <v>62</v>
      </c>
      <c r="AC6" s="51" t="s">
        <v>63</v>
      </c>
      <c r="AD6" s="52" t="s">
        <v>64</v>
      </c>
      <c r="AE6" s="53" t="s">
        <v>67</v>
      </c>
      <c r="AF6" s="53" t="s">
        <v>68</v>
      </c>
      <c r="AG6" s="53" t="s">
        <v>71</v>
      </c>
      <c r="AH6" s="53" t="s">
        <v>69</v>
      </c>
      <c r="AI6" s="53" t="s">
        <v>70</v>
      </c>
      <c r="AJ6" s="54" t="s">
        <v>66</v>
      </c>
    </row>
    <row r="7" spans="2:36" ht="10.5" customHeight="1" x14ac:dyDescent="0.2">
      <c r="B7" s="138" t="s">
        <v>117</v>
      </c>
      <c r="C7" s="122" t="s">
        <v>31</v>
      </c>
      <c r="D7" s="130" t="s">
        <v>130</v>
      </c>
      <c r="E7" s="125"/>
      <c r="F7" s="123">
        <f>SUM(F45,F61,F77,F93,F109,F126,F141)</f>
        <v>15</v>
      </c>
      <c r="G7" s="124">
        <f>SUM(G45,G61,G77,G93,G109,G126,G141)</f>
        <v>34</v>
      </c>
      <c r="H7" s="50">
        <f>IF(G7="","",F7/G7)</f>
        <v>0.44117647058823528</v>
      </c>
      <c r="I7" s="122">
        <f t="shared" ref="I7:K19" si="0">SUM(I45,I61,I77,I93,I109,I126,I141)</f>
        <v>0</v>
      </c>
      <c r="J7" s="124">
        <f t="shared" si="0"/>
        <v>4</v>
      </c>
      <c r="K7" s="124">
        <f t="shared" si="0"/>
        <v>4</v>
      </c>
      <c r="L7" s="50">
        <f t="shared" ref="L7:L20" si="1">IF(K7="","",J7/K7)</f>
        <v>1</v>
      </c>
      <c r="M7" s="122">
        <f t="shared" ref="M7:R19" si="2">SUM(M45,M61,M77,M93,M109,M126,M141)</f>
        <v>13</v>
      </c>
      <c r="N7" s="122">
        <f t="shared" si="2"/>
        <v>7</v>
      </c>
      <c r="O7" s="122">
        <f t="shared" si="2"/>
        <v>3</v>
      </c>
      <c r="P7" s="122">
        <f t="shared" si="2"/>
        <v>1</v>
      </c>
      <c r="Q7" s="122">
        <f t="shared" si="2"/>
        <v>1</v>
      </c>
      <c r="R7" s="125">
        <f t="shared" si="2"/>
        <v>34</v>
      </c>
      <c r="T7" s="138" t="s">
        <v>223</v>
      </c>
      <c r="U7" s="122" t="s">
        <v>32</v>
      </c>
      <c r="V7" s="130"/>
      <c r="W7" s="125"/>
      <c r="X7" s="123">
        <f>SUM(X45,X61,X77,X93,X109,X126,X141)</f>
        <v>2</v>
      </c>
      <c r="Y7" s="124">
        <f>SUM(Y45,Y61,Y77,Y93,Y109,Y126,Y141)</f>
        <v>6</v>
      </c>
      <c r="Z7" s="50">
        <f>IF(Y7="","",X7/Y7)</f>
        <v>0.33333333333333331</v>
      </c>
      <c r="AA7" s="122">
        <f t="shared" ref="AA7:AC19" si="3">SUM(AA45,AA61,AA77,AA93,AA109,AA126,AA141)</f>
        <v>0</v>
      </c>
      <c r="AB7" s="124">
        <f t="shared" si="3"/>
        <v>2</v>
      </c>
      <c r="AC7" s="124">
        <f t="shared" si="3"/>
        <v>2</v>
      </c>
      <c r="AD7" s="50">
        <f t="shared" ref="AD7:AD20" si="4">IF(AC7="","",AB7/AC7)</f>
        <v>1</v>
      </c>
      <c r="AE7" s="122">
        <f t="shared" ref="AE7:AJ19" si="5">SUM(AE45,AE61,AE77,AE93,AE109,AE126,AE141)</f>
        <v>2</v>
      </c>
      <c r="AF7" s="122">
        <f t="shared" si="5"/>
        <v>2</v>
      </c>
      <c r="AG7" s="122">
        <f t="shared" si="5"/>
        <v>1</v>
      </c>
      <c r="AH7" s="122">
        <f t="shared" si="5"/>
        <v>0</v>
      </c>
      <c r="AI7" s="122">
        <f t="shared" si="5"/>
        <v>0</v>
      </c>
      <c r="AJ7" s="125">
        <f t="shared" si="5"/>
        <v>6</v>
      </c>
    </row>
    <row r="8" spans="2:36" ht="10.5" customHeight="1" x14ac:dyDescent="0.2">
      <c r="B8" s="139" t="s">
        <v>118</v>
      </c>
      <c r="C8" s="23" t="s">
        <v>48</v>
      </c>
      <c r="D8" s="118" t="s">
        <v>130</v>
      </c>
      <c r="E8" s="26"/>
      <c r="F8" s="120">
        <f t="shared" ref="F8:G19" si="6">SUM(F46,F62,F78,F94,F110,F127,F142)</f>
        <v>7</v>
      </c>
      <c r="G8" s="24">
        <f t="shared" si="6"/>
        <v>22</v>
      </c>
      <c r="H8" s="25">
        <f t="shared" ref="H8:H20" si="7">IF(G8="","",F8/G8)</f>
        <v>0.31818181818181818</v>
      </c>
      <c r="I8" s="23">
        <f t="shared" si="0"/>
        <v>0</v>
      </c>
      <c r="J8" s="24">
        <f t="shared" si="0"/>
        <v>2</v>
      </c>
      <c r="K8" s="24">
        <f t="shared" si="0"/>
        <v>6</v>
      </c>
      <c r="L8" s="25">
        <f t="shared" si="1"/>
        <v>0.33333333333333331</v>
      </c>
      <c r="M8" s="23">
        <f t="shared" si="2"/>
        <v>23</v>
      </c>
      <c r="N8" s="23">
        <f t="shared" si="2"/>
        <v>1</v>
      </c>
      <c r="O8" s="23">
        <f t="shared" si="2"/>
        <v>5</v>
      </c>
      <c r="P8" s="23">
        <f t="shared" si="2"/>
        <v>0</v>
      </c>
      <c r="Q8" s="23">
        <f t="shared" si="2"/>
        <v>3</v>
      </c>
      <c r="R8" s="26">
        <f t="shared" si="2"/>
        <v>16</v>
      </c>
      <c r="T8" s="139" t="s">
        <v>225</v>
      </c>
      <c r="U8" s="23" t="s">
        <v>25</v>
      </c>
      <c r="V8" s="118"/>
      <c r="W8" s="26"/>
      <c r="X8" s="120">
        <f t="shared" ref="X8:Y8" si="8">SUM(X46,X62,X78,X94,X110,X127,X142)</f>
        <v>8</v>
      </c>
      <c r="Y8" s="24">
        <f t="shared" si="8"/>
        <v>20</v>
      </c>
      <c r="Z8" s="25">
        <f t="shared" ref="Z8:Z20" si="9">IF(Y8="","",X8/Y8)</f>
        <v>0.4</v>
      </c>
      <c r="AA8" s="23">
        <f t="shared" si="3"/>
        <v>2</v>
      </c>
      <c r="AB8" s="24">
        <f t="shared" si="3"/>
        <v>12</v>
      </c>
      <c r="AC8" s="24">
        <f t="shared" si="3"/>
        <v>13</v>
      </c>
      <c r="AD8" s="25">
        <f t="shared" si="4"/>
        <v>0.92307692307692313</v>
      </c>
      <c r="AE8" s="23">
        <f t="shared" si="5"/>
        <v>8</v>
      </c>
      <c r="AF8" s="23">
        <f t="shared" si="5"/>
        <v>23</v>
      </c>
      <c r="AG8" s="23">
        <f t="shared" si="5"/>
        <v>1</v>
      </c>
      <c r="AH8" s="23">
        <f t="shared" si="5"/>
        <v>1</v>
      </c>
      <c r="AI8" s="23">
        <f t="shared" si="5"/>
        <v>1</v>
      </c>
      <c r="AJ8" s="26">
        <f t="shared" si="5"/>
        <v>30</v>
      </c>
    </row>
    <row r="9" spans="2:36" ht="10.5" customHeight="1" x14ac:dyDescent="0.2">
      <c r="B9" s="139" t="s">
        <v>119</v>
      </c>
      <c r="C9" s="23" t="s">
        <v>9</v>
      </c>
      <c r="D9" s="118" t="s">
        <v>84</v>
      </c>
      <c r="E9" s="26"/>
      <c r="F9" s="120">
        <f t="shared" si="6"/>
        <v>7</v>
      </c>
      <c r="G9" s="24">
        <f t="shared" si="6"/>
        <v>8</v>
      </c>
      <c r="H9" s="25">
        <f t="shared" si="7"/>
        <v>0.875</v>
      </c>
      <c r="I9" s="23">
        <f t="shared" si="0"/>
        <v>0</v>
      </c>
      <c r="J9" s="24">
        <f t="shared" si="0"/>
        <v>0</v>
      </c>
      <c r="K9" s="24">
        <f t="shared" si="0"/>
        <v>4</v>
      </c>
      <c r="L9" s="25">
        <f t="shared" si="1"/>
        <v>0</v>
      </c>
      <c r="M9" s="23">
        <f t="shared" si="2"/>
        <v>22</v>
      </c>
      <c r="N9" s="23">
        <f t="shared" si="2"/>
        <v>1</v>
      </c>
      <c r="O9" s="23">
        <f t="shared" si="2"/>
        <v>0</v>
      </c>
      <c r="P9" s="23">
        <f t="shared" si="2"/>
        <v>0</v>
      </c>
      <c r="Q9" s="23">
        <f t="shared" si="2"/>
        <v>2</v>
      </c>
      <c r="R9" s="26">
        <f t="shared" si="2"/>
        <v>14</v>
      </c>
      <c r="T9" s="139" t="s">
        <v>222</v>
      </c>
      <c r="U9" s="23" t="s">
        <v>27</v>
      </c>
      <c r="V9" s="118"/>
      <c r="W9" s="26"/>
      <c r="X9" s="120">
        <f t="shared" ref="X9:Y9" si="10">SUM(X47,X63,X79,X95,X111,X128,X143)</f>
        <v>5</v>
      </c>
      <c r="Y9" s="24">
        <f t="shared" si="10"/>
        <v>13</v>
      </c>
      <c r="Z9" s="25">
        <f t="shared" si="9"/>
        <v>0.38461538461538464</v>
      </c>
      <c r="AA9" s="23">
        <f t="shared" si="3"/>
        <v>3</v>
      </c>
      <c r="AB9" s="24">
        <f t="shared" si="3"/>
        <v>1</v>
      </c>
      <c r="AC9" s="24">
        <f t="shared" si="3"/>
        <v>2</v>
      </c>
      <c r="AD9" s="25">
        <f t="shared" si="4"/>
        <v>0.5</v>
      </c>
      <c r="AE9" s="23">
        <f t="shared" si="5"/>
        <v>2</v>
      </c>
      <c r="AF9" s="23">
        <f t="shared" si="5"/>
        <v>8</v>
      </c>
      <c r="AG9" s="23">
        <f t="shared" si="5"/>
        <v>4</v>
      </c>
      <c r="AH9" s="23">
        <f t="shared" si="5"/>
        <v>1</v>
      </c>
      <c r="AI9" s="23">
        <f t="shared" si="5"/>
        <v>0</v>
      </c>
      <c r="AJ9" s="26">
        <f t="shared" si="5"/>
        <v>14</v>
      </c>
    </row>
    <row r="10" spans="2:36" ht="10.5" customHeight="1" x14ac:dyDescent="0.2">
      <c r="B10" s="139" t="s">
        <v>120</v>
      </c>
      <c r="C10" s="23" t="s">
        <v>40</v>
      </c>
      <c r="D10" s="118" t="s">
        <v>131</v>
      </c>
      <c r="E10" s="26"/>
      <c r="F10" s="120">
        <f t="shared" si="6"/>
        <v>11</v>
      </c>
      <c r="G10" s="24">
        <f t="shared" si="6"/>
        <v>27</v>
      </c>
      <c r="H10" s="25">
        <f t="shared" si="7"/>
        <v>0.40740740740740738</v>
      </c>
      <c r="I10" s="23">
        <f t="shared" si="0"/>
        <v>5</v>
      </c>
      <c r="J10" s="24">
        <f t="shared" si="0"/>
        <v>5</v>
      </c>
      <c r="K10" s="24">
        <f t="shared" si="0"/>
        <v>7</v>
      </c>
      <c r="L10" s="25">
        <f t="shared" si="1"/>
        <v>0.7142857142857143</v>
      </c>
      <c r="M10" s="23">
        <f t="shared" si="2"/>
        <v>10</v>
      </c>
      <c r="N10" s="23">
        <f t="shared" si="2"/>
        <v>14</v>
      </c>
      <c r="O10" s="23">
        <f t="shared" si="2"/>
        <v>7</v>
      </c>
      <c r="P10" s="23">
        <f t="shared" si="2"/>
        <v>6</v>
      </c>
      <c r="Q10" s="23">
        <f t="shared" si="2"/>
        <v>1</v>
      </c>
      <c r="R10" s="26">
        <f t="shared" si="2"/>
        <v>32</v>
      </c>
      <c r="T10" s="139" t="s">
        <v>221</v>
      </c>
      <c r="U10" s="23" t="s">
        <v>33</v>
      </c>
      <c r="V10" s="118"/>
      <c r="W10" s="26"/>
      <c r="X10" s="120">
        <f t="shared" ref="X10:Y10" si="11">SUM(X48,X64,X80,X96,X112,X129,X144)</f>
        <v>4</v>
      </c>
      <c r="Y10" s="24">
        <f t="shared" si="11"/>
        <v>7</v>
      </c>
      <c r="Z10" s="25">
        <f t="shared" si="9"/>
        <v>0.5714285714285714</v>
      </c>
      <c r="AA10" s="23">
        <f t="shared" si="3"/>
        <v>0</v>
      </c>
      <c r="AB10" s="24">
        <f t="shared" si="3"/>
        <v>2</v>
      </c>
      <c r="AC10" s="24">
        <f t="shared" si="3"/>
        <v>2</v>
      </c>
      <c r="AD10" s="25">
        <f t="shared" si="4"/>
        <v>1</v>
      </c>
      <c r="AE10" s="23">
        <f t="shared" si="5"/>
        <v>5</v>
      </c>
      <c r="AF10" s="23">
        <f t="shared" si="5"/>
        <v>0</v>
      </c>
      <c r="AG10" s="23">
        <f t="shared" si="5"/>
        <v>2</v>
      </c>
      <c r="AH10" s="23">
        <f t="shared" si="5"/>
        <v>0</v>
      </c>
      <c r="AI10" s="23">
        <f t="shared" si="5"/>
        <v>2</v>
      </c>
      <c r="AJ10" s="26">
        <f t="shared" si="5"/>
        <v>10</v>
      </c>
    </row>
    <row r="11" spans="2:36" ht="10.5" customHeight="1" x14ac:dyDescent="0.2">
      <c r="B11" s="139" t="s">
        <v>125</v>
      </c>
      <c r="C11" s="23" t="s">
        <v>53</v>
      </c>
      <c r="D11" s="118" t="s">
        <v>87</v>
      </c>
      <c r="E11" s="26"/>
      <c r="F11" s="120">
        <f t="shared" si="6"/>
        <v>10</v>
      </c>
      <c r="G11" s="24">
        <f t="shared" si="6"/>
        <v>17</v>
      </c>
      <c r="H11" s="25">
        <f t="shared" si="7"/>
        <v>0.58823529411764708</v>
      </c>
      <c r="I11" s="23">
        <f t="shared" si="0"/>
        <v>0</v>
      </c>
      <c r="J11" s="24">
        <f t="shared" si="0"/>
        <v>11</v>
      </c>
      <c r="K11" s="24">
        <f t="shared" si="0"/>
        <v>15</v>
      </c>
      <c r="L11" s="25">
        <f t="shared" si="1"/>
        <v>0.73333333333333328</v>
      </c>
      <c r="M11" s="23">
        <f t="shared" si="2"/>
        <v>18</v>
      </c>
      <c r="N11" s="23">
        <f t="shared" si="2"/>
        <v>4</v>
      </c>
      <c r="O11" s="23">
        <f t="shared" si="2"/>
        <v>3</v>
      </c>
      <c r="P11" s="23">
        <f t="shared" si="2"/>
        <v>3</v>
      </c>
      <c r="Q11" s="23">
        <f t="shared" si="2"/>
        <v>0</v>
      </c>
      <c r="R11" s="26">
        <f t="shared" si="2"/>
        <v>31</v>
      </c>
      <c r="T11" s="139" t="s">
        <v>213</v>
      </c>
      <c r="U11" s="23" t="s">
        <v>21</v>
      </c>
      <c r="V11" s="118"/>
      <c r="W11" s="26"/>
      <c r="X11" s="120">
        <f t="shared" ref="X11:Y11" si="12">SUM(X49,X65,X81,X97,X113,X130,X145)</f>
        <v>12</v>
      </c>
      <c r="Y11" s="24">
        <f t="shared" si="12"/>
        <v>27</v>
      </c>
      <c r="Z11" s="25">
        <f t="shared" si="9"/>
        <v>0.44444444444444442</v>
      </c>
      <c r="AA11" s="23">
        <f t="shared" si="3"/>
        <v>7</v>
      </c>
      <c r="AB11" s="24">
        <f t="shared" si="3"/>
        <v>9</v>
      </c>
      <c r="AC11" s="24">
        <f t="shared" si="3"/>
        <v>10</v>
      </c>
      <c r="AD11" s="25">
        <f t="shared" si="4"/>
        <v>0.9</v>
      </c>
      <c r="AE11" s="23">
        <f t="shared" si="5"/>
        <v>8</v>
      </c>
      <c r="AF11" s="23">
        <f t="shared" si="5"/>
        <v>10</v>
      </c>
      <c r="AG11" s="23">
        <f t="shared" si="5"/>
        <v>6</v>
      </c>
      <c r="AH11" s="23">
        <f t="shared" si="5"/>
        <v>5</v>
      </c>
      <c r="AI11" s="23">
        <f t="shared" si="5"/>
        <v>0</v>
      </c>
      <c r="AJ11" s="26">
        <f t="shared" si="5"/>
        <v>40</v>
      </c>
    </row>
    <row r="12" spans="2:36" ht="10.5" customHeight="1" x14ac:dyDescent="0.2">
      <c r="B12" s="139" t="s">
        <v>123</v>
      </c>
      <c r="C12" s="23" t="s">
        <v>29</v>
      </c>
      <c r="D12" s="118" t="s">
        <v>132</v>
      </c>
      <c r="E12" s="26"/>
      <c r="F12" s="120">
        <f t="shared" si="6"/>
        <v>17</v>
      </c>
      <c r="G12" s="24">
        <f t="shared" si="6"/>
        <v>35</v>
      </c>
      <c r="H12" s="25">
        <f t="shared" si="7"/>
        <v>0.48571428571428571</v>
      </c>
      <c r="I12" s="23">
        <f t="shared" si="0"/>
        <v>1</v>
      </c>
      <c r="J12" s="24">
        <f t="shared" si="0"/>
        <v>10</v>
      </c>
      <c r="K12" s="24">
        <f t="shared" si="0"/>
        <v>12</v>
      </c>
      <c r="L12" s="25">
        <f t="shared" si="1"/>
        <v>0.83333333333333337</v>
      </c>
      <c r="M12" s="23">
        <f t="shared" si="2"/>
        <v>14</v>
      </c>
      <c r="N12" s="23">
        <f t="shared" si="2"/>
        <v>9</v>
      </c>
      <c r="O12" s="23">
        <f t="shared" si="2"/>
        <v>6</v>
      </c>
      <c r="P12" s="23">
        <f t="shared" si="2"/>
        <v>4</v>
      </c>
      <c r="Q12" s="23">
        <f t="shared" si="2"/>
        <v>0</v>
      </c>
      <c r="R12" s="26">
        <f t="shared" si="2"/>
        <v>45</v>
      </c>
      <c r="T12" s="139" t="s">
        <v>219</v>
      </c>
      <c r="U12" s="23" t="s">
        <v>31</v>
      </c>
      <c r="V12" s="118"/>
      <c r="W12" s="26"/>
      <c r="X12" s="120">
        <f t="shared" ref="X12:Y12" si="13">SUM(X50,X66,X82,X98,X114,X131,X146)</f>
        <v>7</v>
      </c>
      <c r="Y12" s="24">
        <f t="shared" si="13"/>
        <v>19</v>
      </c>
      <c r="Z12" s="25">
        <f t="shared" si="9"/>
        <v>0.36842105263157893</v>
      </c>
      <c r="AA12" s="23">
        <f t="shared" si="3"/>
        <v>0</v>
      </c>
      <c r="AB12" s="24">
        <f t="shared" si="3"/>
        <v>2</v>
      </c>
      <c r="AC12" s="24">
        <f t="shared" si="3"/>
        <v>6</v>
      </c>
      <c r="AD12" s="25">
        <f t="shared" si="4"/>
        <v>0.33333333333333331</v>
      </c>
      <c r="AE12" s="23">
        <f t="shared" si="5"/>
        <v>14</v>
      </c>
      <c r="AF12" s="23">
        <f t="shared" si="5"/>
        <v>14</v>
      </c>
      <c r="AG12" s="23">
        <f t="shared" si="5"/>
        <v>3</v>
      </c>
      <c r="AH12" s="23">
        <f t="shared" si="5"/>
        <v>0</v>
      </c>
      <c r="AI12" s="23">
        <f t="shared" si="5"/>
        <v>2</v>
      </c>
      <c r="AJ12" s="26">
        <f t="shared" si="5"/>
        <v>16</v>
      </c>
    </row>
    <row r="13" spans="2:36" ht="10.5" customHeight="1" x14ac:dyDescent="0.2">
      <c r="B13" s="139" t="s">
        <v>127</v>
      </c>
      <c r="C13" s="23" t="s">
        <v>9</v>
      </c>
      <c r="D13" s="118" t="s">
        <v>134</v>
      </c>
      <c r="E13" s="26"/>
      <c r="F13" s="120">
        <f t="shared" si="6"/>
        <v>8</v>
      </c>
      <c r="G13" s="24">
        <f t="shared" si="6"/>
        <v>27</v>
      </c>
      <c r="H13" s="25">
        <f t="shared" si="7"/>
        <v>0.29629629629629628</v>
      </c>
      <c r="I13" s="23">
        <f t="shared" si="0"/>
        <v>6</v>
      </c>
      <c r="J13" s="24">
        <f t="shared" si="0"/>
        <v>0</v>
      </c>
      <c r="K13" s="24">
        <f t="shared" si="0"/>
        <v>0</v>
      </c>
      <c r="L13" s="25" t="e">
        <f t="shared" si="1"/>
        <v>#DIV/0!</v>
      </c>
      <c r="M13" s="23">
        <f t="shared" si="2"/>
        <v>2</v>
      </c>
      <c r="N13" s="23">
        <f t="shared" si="2"/>
        <v>4</v>
      </c>
      <c r="O13" s="23">
        <f t="shared" si="2"/>
        <v>2</v>
      </c>
      <c r="P13" s="23">
        <f t="shared" si="2"/>
        <v>0</v>
      </c>
      <c r="Q13" s="23">
        <f t="shared" si="2"/>
        <v>1</v>
      </c>
      <c r="R13" s="26">
        <f t="shared" si="2"/>
        <v>22</v>
      </c>
      <c r="T13" s="139" t="s">
        <v>218</v>
      </c>
      <c r="U13" s="23" t="s">
        <v>22</v>
      </c>
      <c r="V13" s="118"/>
      <c r="W13" s="26"/>
      <c r="X13" s="120">
        <f t="shared" ref="X13:Y13" si="14">SUM(X51,X67,X83,X99,X115,X132,X147)</f>
        <v>7</v>
      </c>
      <c r="Y13" s="24">
        <f t="shared" si="14"/>
        <v>12</v>
      </c>
      <c r="Z13" s="25">
        <f t="shared" si="9"/>
        <v>0.58333333333333337</v>
      </c>
      <c r="AA13" s="23">
        <f t="shared" si="3"/>
        <v>0</v>
      </c>
      <c r="AB13" s="24">
        <f t="shared" si="3"/>
        <v>3</v>
      </c>
      <c r="AC13" s="24">
        <f t="shared" si="3"/>
        <v>4</v>
      </c>
      <c r="AD13" s="25">
        <f t="shared" si="4"/>
        <v>0.75</v>
      </c>
      <c r="AE13" s="23">
        <f t="shared" si="5"/>
        <v>6</v>
      </c>
      <c r="AF13" s="23">
        <f t="shared" si="5"/>
        <v>1</v>
      </c>
      <c r="AG13" s="23">
        <f t="shared" si="5"/>
        <v>1</v>
      </c>
      <c r="AH13" s="23">
        <f t="shared" si="5"/>
        <v>0</v>
      </c>
      <c r="AI13" s="23">
        <f t="shared" si="5"/>
        <v>0</v>
      </c>
      <c r="AJ13" s="26">
        <f t="shared" si="5"/>
        <v>17</v>
      </c>
    </row>
    <row r="14" spans="2:36" ht="10.5" customHeight="1" x14ac:dyDescent="0.2">
      <c r="B14" s="139" t="s">
        <v>122</v>
      </c>
      <c r="C14" s="23" t="s">
        <v>18</v>
      </c>
      <c r="D14" s="118" t="s">
        <v>132</v>
      </c>
      <c r="E14" s="26"/>
      <c r="F14" s="120">
        <f t="shared" si="6"/>
        <v>14</v>
      </c>
      <c r="G14" s="24">
        <f t="shared" si="6"/>
        <v>20</v>
      </c>
      <c r="H14" s="25">
        <f t="shared" si="7"/>
        <v>0.7</v>
      </c>
      <c r="I14" s="23">
        <f t="shared" si="0"/>
        <v>7</v>
      </c>
      <c r="J14" s="24">
        <f t="shared" si="0"/>
        <v>2</v>
      </c>
      <c r="K14" s="24">
        <f t="shared" si="0"/>
        <v>6</v>
      </c>
      <c r="L14" s="25">
        <f t="shared" si="1"/>
        <v>0.33333333333333331</v>
      </c>
      <c r="M14" s="23">
        <f t="shared" si="2"/>
        <v>4</v>
      </c>
      <c r="N14" s="23">
        <f t="shared" si="2"/>
        <v>2</v>
      </c>
      <c r="O14" s="23">
        <f t="shared" si="2"/>
        <v>2</v>
      </c>
      <c r="P14" s="23">
        <f t="shared" si="2"/>
        <v>2</v>
      </c>
      <c r="Q14" s="23">
        <f t="shared" si="2"/>
        <v>0</v>
      </c>
      <c r="R14" s="26">
        <f t="shared" si="2"/>
        <v>37</v>
      </c>
      <c r="T14" s="139" t="s">
        <v>214</v>
      </c>
      <c r="U14" s="23" t="s">
        <v>26</v>
      </c>
      <c r="V14" s="118"/>
      <c r="W14" s="26" t="s">
        <v>203</v>
      </c>
      <c r="X14" s="120">
        <f t="shared" ref="X14:Y14" si="15">SUM(X52,X68,X84,X100,X116,X133,X148)</f>
        <v>0</v>
      </c>
      <c r="Y14" s="24">
        <f t="shared" si="15"/>
        <v>0</v>
      </c>
      <c r="Z14" s="25" t="e">
        <f t="shared" si="9"/>
        <v>#DIV/0!</v>
      </c>
      <c r="AA14" s="23">
        <f t="shared" si="3"/>
        <v>0</v>
      </c>
      <c r="AB14" s="24">
        <f t="shared" si="3"/>
        <v>0</v>
      </c>
      <c r="AC14" s="24">
        <f t="shared" si="3"/>
        <v>0</v>
      </c>
      <c r="AD14" s="25" t="e">
        <f t="shared" si="4"/>
        <v>#DIV/0!</v>
      </c>
      <c r="AE14" s="23">
        <f t="shared" si="5"/>
        <v>0</v>
      </c>
      <c r="AF14" s="23">
        <f t="shared" si="5"/>
        <v>0</v>
      </c>
      <c r="AG14" s="23">
        <f t="shared" si="5"/>
        <v>0</v>
      </c>
      <c r="AH14" s="23">
        <f t="shared" si="5"/>
        <v>0</v>
      </c>
      <c r="AI14" s="23">
        <f t="shared" si="5"/>
        <v>0</v>
      </c>
      <c r="AJ14" s="26">
        <f t="shared" si="5"/>
        <v>0</v>
      </c>
    </row>
    <row r="15" spans="2:36" ht="10.5" customHeight="1" x14ac:dyDescent="0.2">
      <c r="B15" s="139" t="s">
        <v>126</v>
      </c>
      <c r="C15" s="23" t="s">
        <v>40</v>
      </c>
      <c r="D15" s="118" t="s">
        <v>133</v>
      </c>
      <c r="E15" s="26"/>
      <c r="F15" s="120">
        <f t="shared" si="6"/>
        <v>7</v>
      </c>
      <c r="G15" s="24">
        <f t="shared" si="6"/>
        <v>17</v>
      </c>
      <c r="H15" s="25">
        <f t="shared" si="7"/>
        <v>0.41176470588235292</v>
      </c>
      <c r="I15" s="23">
        <f t="shared" si="0"/>
        <v>2</v>
      </c>
      <c r="J15" s="24">
        <f t="shared" si="0"/>
        <v>9</v>
      </c>
      <c r="K15" s="24">
        <f t="shared" si="0"/>
        <v>13</v>
      </c>
      <c r="L15" s="25">
        <f t="shared" si="1"/>
        <v>0.69230769230769229</v>
      </c>
      <c r="M15" s="23">
        <f t="shared" si="2"/>
        <v>7</v>
      </c>
      <c r="N15" s="23">
        <f t="shared" si="2"/>
        <v>2</v>
      </c>
      <c r="O15" s="23">
        <f t="shared" si="2"/>
        <v>2</v>
      </c>
      <c r="P15" s="23">
        <f t="shared" si="2"/>
        <v>0</v>
      </c>
      <c r="Q15" s="23">
        <f t="shared" si="2"/>
        <v>4</v>
      </c>
      <c r="R15" s="26">
        <f t="shared" si="2"/>
        <v>25</v>
      </c>
      <c r="T15" s="139" t="s">
        <v>220</v>
      </c>
      <c r="U15" s="23" t="s">
        <v>18</v>
      </c>
      <c r="V15" s="118"/>
      <c r="W15" s="26"/>
      <c r="X15" s="120">
        <f t="shared" ref="X15:Y15" si="16">SUM(X53,X69,X85,X101,X117,X134,X149)</f>
        <v>0</v>
      </c>
      <c r="Y15" s="24">
        <f t="shared" si="16"/>
        <v>0</v>
      </c>
      <c r="Z15" s="25" t="e">
        <f t="shared" si="9"/>
        <v>#DIV/0!</v>
      </c>
      <c r="AA15" s="23">
        <f t="shared" si="3"/>
        <v>0</v>
      </c>
      <c r="AB15" s="24">
        <f t="shared" si="3"/>
        <v>0</v>
      </c>
      <c r="AC15" s="24">
        <f t="shared" si="3"/>
        <v>0</v>
      </c>
      <c r="AD15" s="25" t="e">
        <f t="shared" si="4"/>
        <v>#DIV/0!</v>
      </c>
      <c r="AE15" s="23">
        <f t="shared" si="5"/>
        <v>0</v>
      </c>
      <c r="AF15" s="23">
        <f t="shared" si="5"/>
        <v>0</v>
      </c>
      <c r="AG15" s="23">
        <f t="shared" si="5"/>
        <v>0</v>
      </c>
      <c r="AH15" s="23">
        <f t="shared" si="5"/>
        <v>0</v>
      </c>
      <c r="AI15" s="23">
        <f t="shared" si="5"/>
        <v>0</v>
      </c>
      <c r="AJ15" s="26">
        <f t="shared" si="5"/>
        <v>0</v>
      </c>
    </row>
    <row r="16" spans="2:36" ht="10.5" customHeight="1" x14ac:dyDescent="0.2">
      <c r="B16" s="139" t="s">
        <v>124</v>
      </c>
      <c r="C16" s="23" t="s">
        <v>22</v>
      </c>
      <c r="D16" s="118" t="s">
        <v>133</v>
      </c>
      <c r="E16" s="26"/>
      <c r="F16" s="120">
        <f t="shared" si="6"/>
        <v>6</v>
      </c>
      <c r="G16" s="24">
        <f t="shared" si="6"/>
        <v>10</v>
      </c>
      <c r="H16" s="25">
        <f t="shared" si="7"/>
        <v>0.6</v>
      </c>
      <c r="I16" s="23">
        <f t="shared" si="0"/>
        <v>3</v>
      </c>
      <c r="J16" s="24">
        <f t="shared" si="0"/>
        <v>2</v>
      </c>
      <c r="K16" s="24">
        <f t="shared" si="0"/>
        <v>2</v>
      </c>
      <c r="L16" s="25">
        <f t="shared" si="1"/>
        <v>1</v>
      </c>
      <c r="M16" s="23">
        <f t="shared" si="2"/>
        <v>5</v>
      </c>
      <c r="N16" s="23">
        <f t="shared" si="2"/>
        <v>1</v>
      </c>
      <c r="O16" s="23">
        <f t="shared" si="2"/>
        <v>1</v>
      </c>
      <c r="P16" s="23">
        <f t="shared" si="2"/>
        <v>0</v>
      </c>
      <c r="Q16" s="23">
        <f t="shared" si="2"/>
        <v>0</v>
      </c>
      <c r="R16" s="26">
        <f t="shared" si="2"/>
        <v>17</v>
      </c>
      <c r="T16" s="139" t="s">
        <v>224</v>
      </c>
      <c r="U16" s="23" t="s">
        <v>53</v>
      </c>
      <c r="V16" s="118"/>
      <c r="W16" s="26"/>
      <c r="X16" s="120">
        <f t="shared" ref="X16:Y16" si="17">SUM(X54,X70,X86,X102,X118,X135,X150)</f>
        <v>10</v>
      </c>
      <c r="Y16" s="24">
        <f t="shared" si="17"/>
        <v>23</v>
      </c>
      <c r="Z16" s="25">
        <f t="shared" si="9"/>
        <v>0.43478260869565216</v>
      </c>
      <c r="AA16" s="23">
        <f t="shared" si="3"/>
        <v>4</v>
      </c>
      <c r="AB16" s="24">
        <f t="shared" si="3"/>
        <v>8</v>
      </c>
      <c r="AC16" s="24">
        <f t="shared" si="3"/>
        <v>8</v>
      </c>
      <c r="AD16" s="25">
        <f t="shared" si="4"/>
        <v>1</v>
      </c>
      <c r="AE16" s="23">
        <f t="shared" si="5"/>
        <v>7</v>
      </c>
      <c r="AF16" s="23">
        <f t="shared" si="5"/>
        <v>8</v>
      </c>
      <c r="AG16" s="23">
        <f t="shared" si="5"/>
        <v>4</v>
      </c>
      <c r="AH16" s="23">
        <f t="shared" si="5"/>
        <v>2</v>
      </c>
      <c r="AI16" s="23">
        <f t="shared" si="5"/>
        <v>0</v>
      </c>
      <c r="AJ16" s="26">
        <f t="shared" si="5"/>
        <v>32</v>
      </c>
    </row>
    <row r="17" spans="2:36" ht="10.5" customHeight="1" x14ac:dyDescent="0.2">
      <c r="B17" s="139" t="s">
        <v>121</v>
      </c>
      <c r="C17" s="23" t="s">
        <v>18</v>
      </c>
      <c r="D17" s="118" t="s">
        <v>131</v>
      </c>
      <c r="E17" s="26" t="s">
        <v>203</v>
      </c>
      <c r="F17" s="120">
        <f t="shared" si="6"/>
        <v>0</v>
      </c>
      <c r="G17" s="24">
        <f t="shared" si="6"/>
        <v>0</v>
      </c>
      <c r="H17" s="25" t="e">
        <f t="shared" si="7"/>
        <v>#DIV/0!</v>
      </c>
      <c r="I17" s="23">
        <f t="shared" si="0"/>
        <v>0</v>
      </c>
      <c r="J17" s="24">
        <f t="shared" si="0"/>
        <v>0</v>
      </c>
      <c r="K17" s="24">
        <f t="shared" si="0"/>
        <v>0</v>
      </c>
      <c r="L17" s="25" t="e">
        <f t="shared" si="1"/>
        <v>#DIV/0!</v>
      </c>
      <c r="M17" s="23">
        <f t="shared" si="2"/>
        <v>0</v>
      </c>
      <c r="N17" s="23">
        <f t="shared" si="2"/>
        <v>0</v>
      </c>
      <c r="O17" s="23">
        <f t="shared" si="2"/>
        <v>0</v>
      </c>
      <c r="P17" s="23">
        <f t="shared" si="2"/>
        <v>0</v>
      </c>
      <c r="Q17" s="23">
        <f t="shared" si="2"/>
        <v>0</v>
      </c>
      <c r="R17" s="26">
        <f t="shared" si="2"/>
        <v>0</v>
      </c>
      <c r="T17" s="139" t="s">
        <v>216</v>
      </c>
      <c r="U17" s="23" t="s">
        <v>29</v>
      </c>
      <c r="V17" s="118"/>
      <c r="W17" s="26"/>
      <c r="X17" s="120">
        <f t="shared" ref="X17:Y17" si="18">SUM(X55,X71,X87,X103,X119,X136,X151)</f>
        <v>0</v>
      </c>
      <c r="Y17" s="24">
        <f t="shared" si="18"/>
        <v>0</v>
      </c>
      <c r="Z17" s="25" t="e">
        <f t="shared" si="9"/>
        <v>#DIV/0!</v>
      </c>
      <c r="AA17" s="23">
        <f t="shared" si="3"/>
        <v>0</v>
      </c>
      <c r="AB17" s="24">
        <f t="shared" si="3"/>
        <v>0</v>
      </c>
      <c r="AC17" s="24">
        <f t="shared" si="3"/>
        <v>0</v>
      </c>
      <c r="AD17" s="25" t="e">
        <f t="shared" si="4"/>
        <v>#DIV/0!</v>
      </c>
      <c r="AE17" s="23">
        <f t="shared" si="5"/>
        <v>0</v>
      </c>
      <c r="AF17" s="23">
        <f t="shared" si="5"/>
        <v>0</v>
      </c>
      <c r="AG17" s="23">
        <f t="shared" si="5"/>
        <v>0</v>
      </c>
      <c r="AH17" s="23">
        <f t="shared" si="5"/>
        <v>0</v>
      </c>
      <c r="AI17" s="23">
        <f t="shared" si="5"/>
        <v>0</v>
      </c>
      <c r="AJ17" s="26">
        <f t="shared" si="5"/>
        <v>0</v>
      </c>
    </row>
    <row r="18" spans="2:36" ht="10.5" customHeight="1" x14ac:dyDescent="0.2">
      <c r="B18" s="139" t="s">
        <v>201</v>
      </c>
      <c r="C18" s="23" t="s">
        <v>35</v>
      </c>
      <c r="D18" s="118"/>
      <c r="E18" s="26"/>
      <c r="F18" s="120">
        <f t="shared" si="6"/>
        <v>2</v>
      </c>
      <c r="G18" s="24">
        <f t="shared" si="6"/>
        <v>10</v>
      </c>
      <c r="H18" s="25">
        <f t="shared" si="7"/>
        <v>0.2</v>
      </c>
      <c r="I18" s="23">
        <f t="shared" si="0"/>
        <v>2</v>
      </c>
      <c r="J18" s="24">
        <f t="shared" si="0"/>
        <v>6</v>
      </c>
      <c r="K18" s="24">
        <f t="shared" si="0"/>
        <v>6</v>
      </c>
      <c r="L18" s="25">
        <f t="shared" si="1"/>
        <v>1</v>
      </c>
      <c r="M18" s="23">
        <f t="shared" si="2"/>
        <v>9</v>
      </c>
      <c r="N18" s="23">
        <f t="shared" si="2"/>
        <v>6</v>
      </c>
      <c r="O18" s="23">
        <f t="shared" si="2"/>
        <v>1</v>
      </c>
      <c r="P18" s="23">
        <f t="shared" si="2"/>
        <v>0</v>
      </c>
      <c r="Q18" s="23">
        <f t="shared" si="2"/>
        <v>0</v>
      </c>
      <c r="R18" s="26">
        <f t="shared" si="2"/>
        <v>12</v>
      </c>
      <c r="T18" s="139" t="s">
        <v>215</v>
      </c>
      <c r="U18" s="23" t="s">
        <v>20</v>
      </c>
      <c r="V18" s="118"/>
      <c r="W18" s="26" t="s">
        <v>203</v>
      </c>
      <c r="X18" s="120">
        <f t="shared" ref="X18:Y18" si="19">SUM(X56,X72,X88,X104,X120,X137,X152)</f>
        <v>0</v>
      </c>
      <c r="Y18" s="24">
        <f t="shared" si="19"/>
        <v>0</v>
      </c>
      <c r="Z18" s="25" t="e">
        <f t="shared" si="9"/>
        <v>#DIV/0!</v>
      </c>
      <c r="AA18" s="23">
        <f t="shared" si="3"/>
        <v>0</v>
      </c>
      <c r="AB18" s="24">
        <f t="shared" si="3"/>
        <v>0</v>
      </c>
      <c r="AC18" s="24">
        <f t="shared" si="3"/>
        <v>0</v>
      </c>
      <c r="AD18" s="25" t="e">
        <f t="shared" si="4"/>
        <v>#DIV/0!</v>
      </c>
      <c r="AE18" s="23">
        <f t="shared" si="5"/>
        <v>0</v>
      </c>
      <c r="AF18" s="23">
        <f t="shared" si="5"/>
        <v>0</v>
      </c>
      <c r="AG18" s="23">
        <f t="shared" si="5"/>
        <v>0</v>
      </c>
      <c r="AH18" s="23">
        <f t="shared" si="5"/>
        <v>0</v>
      </c>
      <c r="AI18" s="23">
        <f t="shared" si="5"/>
        <v>0</v>
      </c>
      <c r="AJ18" s="26">
        <f t="shared" si="5"/>
        <v>0</v>
      </c>
    </row>
    <row r="19" spans="2:36" ht="10.5" customHeight="1" x14ac:dyDescent="0.2">
      <c r="B19" s="140" t="s">
        <v>116</v>
      </c>
      <c r="C19" s="27" t="s">
        <v>13</v>
      </c>
      <c r="D19" s="119" t="s">
        <v>129</v>
      </c>
      <c r="E19" s="30"/>
      <c r="F19" s="121">
        <f t="shared" si="6"/>
        <v>0</v>
      </c>
      <c r="G19" s="28">
        <f t="shared" si="6"/>
        <v>0</v>
      </c>
      <c r="H19" s="29" t="e">
        <f t="shared" si="7"/>
        <v>#DIV/0!</v>
      </c>
      <c r="I19" s="27">
        <f t="shared" si="0"/>
        <v>0</v>
      </c>
      <c r="J19" s="28">
        <f t="shared" si="0"/>
        <v>0</v>
      </c>
      <c r="K19" s="28">
        <f t="shared" si="0"/>
        <v>0</v>
      </c>
      <c r="L19" s="29" t="e">
        <f t="shared" si="1"/>
        <v>#DIV/0!</v>
      </c>
      <c r="M19" s="27">
        <f t="shared" si="2"/>
        <v>0</v>
      </c>
      <c r="N19" s="27">
        <f t="shared" si="2"/>
        <v>0</v>
      </c>
      <c r="O19" s="27">
        <f t="shared" si="2"/>
        <v>0</v>
      </c>
      <c r="P19" s="27">
        <f t="shared" si="2"/>
        <v>0</v>
      </c>
      <c r="Q19" s="27">
        <f t="shared" si="2"/>
        <v>0</v>
      </c>
      <c r="R19" s="30">
        <f t="shared" si="2"/>
        <v>0</v>
      </c>
      <c r="T19" s="140" t="s">
        <v>217</v>
      </c>
      <c r="U19" s="27" t="s">
        <v>52</v>
      </c>
      <c r="V19" s="119"/>
      <c r="W19" s="30"/>
      <c r="X19" s="121">
        <f t="shared" ref="X19:Y19" si="20">SUM(X57,X73,X89,X105,X121,X138,X153)</f>
        <v>11</v>
      </c>
      <c r="Y19" s="28">
        <f t="shared" si="20"/>
        <v>29</v>
      </c>
      <c r="Z19" s="29">
        <f t="shared" si="9"/>
        <v>0.37931034482758619</v>
      </c>
      <c r="AA19" s="27">
        <f t="shared" si="3"/>
        <v>0</v>
      </c>
      <c r="AB19" s="28">
        <f t="shared" si="3"/>
        <v>10</v>
      </c>
      <c r="AC19" s="28">
        <f t="shared" si="3"/>
        <v>10</v>
      </c>
      <c r="AD19" s="29">
        <f t="shared" si="4"/>
        <v>1</v>
      </c>
      <c r="AE19" s="27">
        <f t="shared" si="5"/>
        <v>25</v>
      </c>
      <c r="AF19" s="27">
        <f t="shared" si="5"/>
        <v>1</v>
      </c>
      <c r="AG19" s="27">
        <f t="shared" si="5"/>
        <v>4</v>
      </c>
      <c r="AH19" s="27">
        <f t="shared" si="5"/>
        <v>4</v>
      </c>
      <c r="AI19" s="27">
        <f t="shared" si="5"/>
        <v>0</v>
      </c>
      <c r="AJ19" s="30">
        <f t="shared" si="5"/>
        <v>32</v>
      </c>
    </row>
    <row r="20" spans="2:36" ht="10.5" customHeight="1" x14ac:dyDescent="0.2">
      <c r="C20" s="44">
        <f>SUM(C58,C74,C90,C106,C122,C138,C154)</f>
        <v>0</v>
      </c>
      <c r="F20" s="133">
        <f>SUM(F7:F19)</f>
        <v>104</v>
      </c>
      <c r="G20" s="134">
        <f>SUM(G7:G19)</f>
        <v>227</v>
      </c>
      <c r="H20" s="135">
        <f t="shared" si="7"/>
        <v>0.45814977973568283</v>
      </c>
      <c r="I20" s="136">
        <f>SUM(I7:I19)</f>
        <v>26</v>
      </c>
      <c r="J20" s="134">
        <f>SUM(J7:J19)</f>
        <v>51</v>
      </c>
      <c r="K20" s="134">
        <f>SUM(K7:K19)</f>
        <v>75</v>
      </c>
      <c r="L20" s="135">
        <f t="shared" si="1"/>
        <v>0.68</v>
      </c>
      <c r="M20" s="136">
        <f t="shared" ref="M20:R20" si="21">SUM(M7:M19)</f>
        <v>127</v>
      </c>
      <c r="N20" s="136">
        <f t="shared" si="21"/>
        <v>51</v>
      </c>
      <c r="O20" s="136">
        <f t="shared" si="21"/>
        <v>32</v>
      </c>
      <c r="P20" s="136">
        <f t="shared" si="21"/>
        <v>16</v>
      </c>
      <c r="Q20" s="136">
        <f t="shared" si="21"/>
        <v>12</v>
      </c>
      <c r="R20" s="137">
        <f t="shared" si="21"/>
        <v>285</v>
      </c>
      <c r="T20" s="19"/>
      <c r="U20" s="44">
        <f>SUM(U58,U74,U90,U106,U122,U138,U154)</f>
        <v>0</v>
      </c>
      <c r="V20" s="44"/>
      <c r="W20" s="44"/>
      <c r="X20" s="133">
        <f>SUM(X7:X19)</f>
        <v>66</v>
      </c>
      <c r="Y20" s="134">
        <f>SUM(Y7:Y19)</f>
        <v>156</v>
      </c>
      <c r="Z20" s="135">
        <f t="shared" si="9"/>
        <v>0.42307692307692307</v>
      </c>
      <c r="AA20" s="136">
        <f>SUM(AA7:AA19)</f>
        <v>16</v>
      </c>
      <c r="AB20" s="134">
        <f>SUM(AB7:AB19)</f>
        <v>49</v>
      </c>
      <c r="AC20" s="134">
        <f>SUM(AC7:AC19)</f>
        <v>57</v>
      </c>
      <c r="AD20" s="135">
        <f t="shared" si="4"/>
        <v>0.85964912280701755</v>
      </c>
      <c r="AE20" s="136">
        <f t="shared" ref="AE20:AJ20" si="22">SUM(AE7:AE19)</f>
        <v>77</v>
      </c>
      <c r="AF20" s="136">
        <f t="shared" si="22"/>
        <v>67</v>
      </c>
      <c r="AG20" s="136">
        <f t="shared" si="22"/>
        <v>26</v>
      </c>
      <c r="AH20" s="136">
        <f t="shared" si="22"/>
        <v>13</v>
      </c>
      <c r="AI20" s="136">
        <f t="shared" si="22"/>
        <v>5</v>
      </c>
      <c r="AJ20" s="137">
        <f t="shared" si="22"/>
        <v>197</v>
      </c>
    </row>
    <row r="21" spans="2:36" ht="10.5" customHeight="1" x14ac:dyDescent="0.2">
      <c r="U21" s="9"/>
      <c r="X21" s="9"/>
      <c r="Y21" s="10"/>
      <c r="Z21" s="9"/>
      <c r="AA21" s="9"/>
      <c r="AB21" s="10"/>
      <c r="AC21" s="9"/>
      <c r="AD21" s="9"/>
      <c r="AE21" s="9"/>
      <c r="AF21" s="9"/>
      <c r="AG21" s="9"/>
      <c r="AH21" s="9"/>
      <c r="AI21" s="9"/>
    </row>
    <row r="22" spans="2:36" s="1" customFormat="1" x14ac:dyDescent="0.15">
      <c r="B22" s="96" t="s">
        <v>0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8"/>
      <c r="T22" s="96" t="s">
        <v>0</v>
      </c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8"/>
    </row>
    <row r="23" spans="2:36" s="1" customFormat="1" x14ac:dyDescent="0.15"/>
    <row r="24" spans="2:36" s="1" customFormat="1" x14ac:dyDescent="0.15">
      <c r="B24" s="131" t="s">
        <v>98</v>
      </c>
      <c r="C24" s="126" t="s">
        <v>79</v>
      </c>
      <c r="D24" s="126" t="s">
        <v>91</v>
      </c>
      <c r="E24" s="132" t="s">
        <v>198</v>
      </c>
      <c r="F24" s="84" t="s">
        <v>103</v>
      </c>
      <c r="G24" s="53" t="s">
        <v>104</v>
      </c>
      <c r="H24" s="53" t="s">
        <v>105</v>
      </c>
      <c r="I24" s="53" t="s">
        <v>106</v>
      </c>
      <c r="J24" s="53" t="s">
        <v>107</v>
      </c>
      <c r="K24" s="53" t="s">
        <v>108</v>
      </c>
      <c r="L24" s="54" t="s">
        <v>109</v>
      </c>
      <c r="T24" s="131" t="s">
        <v>98</v>
      </c>
      <c r="U24" s="126" t="s">
        <v>79</v>
      </c>
      <c r="V24" s="126" t="s">
        <v>91</v>
      </c>
      <c r="W24" s="132" t="s">
        <v>198</v>
      </c>
      <c r="X24" s="84" t="s">
        <v>103</v>
      </c>
      <c r="Y24" s="53" t="s">
        <v>104</v>
      </c>
      <c r="Z24" s="53" t="s">
        <v>105</v>
      </c>
      <c r="AA24" s="53" t="s">
        <v>106</v>
      </c>
      <c r="AB24" s="53" t="s">
        <v>107</v>
      </c>
      <c r="AC24" s="53" t="s">
        <v>108</v>
      </c>
      <c r="AD24" s="54" t="s">
        <v>109</v>
      </c>
    </row>
    <row r="25" spans="2:36" s="1" customFormat="1" x14ac:dyDescent="0.15">
      <c r="B25" s="138" t="s">
        <v>117</v>
      </c>
      <c r="C25" s="122" t="s">
        <v>31</v>
      </c>
      <c r="D25" s="130" t="s">
        <v>130</v>
      </c>
      <c r="E25" s="125"/>
      <c r="F25" s="89" t="s">
        <v>10</v>
      </c>
      <c r="G25" s="64"/>
      <c r="H25" s="64" t="s">
        <v>23</v>
      </c>
      <c r="I25" s="64"/>
      <c r="J25" s="64" t="s">
        <v>27</v>
      </c>
      <c r="K25" s="64"/>
      <c r="L25" s="91" t="s">
        <v>55</v>
      </c>
      <c r="T25" s="138" t="s">
        <v>223</v>
      </c>
      <c r="U25" s="122" t="s">
        <v>32</v>
      </c>
      <c r="V25" s="130"/>
      <c r="W25" s="125"/>
      <c r="X25" s="89"/>
      <c r="Y25" s="64"/>
      <c r="Z25" s="64" t="s">
        <v>31</v>
      </c>
      <c r="AA25" s="64"/>
      <c r="AB25" s="64"/>
      <c r="AC25" s="64" t="s">
        <v>30</v>
      </c>
      <c r="AD25" s="91"/>
    </row>
    <row r="26" spans="2:36" s="1" customFormat="1" x14ac:dyDescent="0.15">
      <c r="B26" s="139" t="s">
        <v>118</v>
      </c>
      <c r="C26" s="23" t="s">
        <v>48</v>
      </c>
      <c r="D26" s="118" t="s">
        <v>130</v>
      </c>
      <c r="E26" s="26"/>
      <c r="F26" s="72" t="s">
        <v>27</v>
      </c>
      <c r="G26" s="48"/>
      <c r="H26" s="48" t="s">
        <v>30</v>
      </c>
      <c r="I26" s="48"/>
      <c r="J26" s="48" t="s">
        <v>34</v>
      </c>
      <c r="K26" s="48"/>
      <c r="L26" s="74"/>
      <c r="T26" s="139" t="s">
        <v>225</v>
      </c>
      <c r="U26" s="23" t="s">
        <v>25</v>
      </c>
      <c r="V26" s="118"/>
      <c r="W26" s="26"/>
      <c r="X26" s="72"/>
      <c r="Y26" s="48" t="s">
        <v>12</v>
      </c>
      <c r="Z26" s="48"/>
      <c r="AA26" s="48" t="s">
        <v>29</v>
      </c>
      <c r="AB26" s="48"/>
      <c r="AC26" s="48" t="s">
        <v>200</v>
      </c>
      <c r="AD26" s="74"/>
    </row>
    <row r="27" spans="2:36" s="1" customFormat="1" x14ac:dyDescent="0.15">
      <c r="B27" s="139" t="s">
        <v>119</v>
      </c>
      <c r="C27" s="23" t="s">
        <v>9</v>
      </c>
      <c r="D27" s="118" t="s">
        <v>84</v>
      </c>
      <c r="E27" s="26"/>
      <c r="F27" s="72" t="s">
        <v>29</v>
      </c>
      <c r="G27" s="48"/>
      <c r="H27" s="48" t="s">
        <v>197</v>
      </c>
      <c r="I27" s="48" t="s">
        <v>55</v>
      </c>
      <c r="J27" s="48"/>
      <c r="K27" s="48"/>
      <c r="L27" s="74" t="s">
        <v>17</v>
      </c>
      <c r="T27" s="139" t="s">
        <v>222</v>
      </c>
      <c r="U27" s="23" t="s">
        <v>27</v>
      </c>
      <c r="V27" s="118"/>
      <c r="W27" s="26"/>
      <c r="X27" s="72" t="s">
        <v>212</v>
      </c>
      <c r="Y27" s="48"/>
      <c r="Z27" s="48" t="s">
        <v>9</v>
      </c>
      <c r="AA27" s="48"/>
      <c r="AB27" s="48" t="s">
        <v>209</v>
      </c>
      <c r="AC27" s="48" t="s">
        <v>35</v>
      </c>
      <c r="AD27" s="74"/>
    </row>
    <row r="28" spans="2:36" s="1" customFormat="1" x14ac:dyDescent="0.15">
      <c r="B28" s="139" t="s">
        <v>120</v>
      </c>
      <c r="C28" s="23" t="s">
        <v>40</v>
      </c>
      <c r="D28" s="118" t="s">
        <v>131</v>
      </c>
      <c r="E28" s="26"/>
      <c r="F28" s="72" t="s">
        <v>35</v>
      </c>
      <c r="G28" s="48"/>
      <c r="H28" s="48" t="s">
        <v>53</v>
      </c>
      <c r="I28" s="48"/>
      <c r="J28" s="48" t="s">
        <v>54</v>
      </c>
      <c r="K28" s="48" t="s">
        <v>207</v>
      </c>
      <c r="L28" s="74"/>
      <c r="T28" s="139" t="s">
        <v>221</v>
      </c>
      <c r="U28" s="23" t="s">
        <v>33</v>
      </c>
      <c r="V28" s="118"/>
      <c r="W28" s="26"/>
      <c r="X28" s="72"/>
      <c r="Y28" s="48"/>
      <c r="Z28" s="48" t="s">
        <v>52</v>
      </c>
      <c r="AA28" s="48"/>
      <c r="AB28" s="48" t="s">
        <v>53</v>
      </c>
      <c r="AC28" s="48" t="s">
        <v>199</v>
      </c>
      <c r="AD28" s="74"/>
    </row>
    <row r="29" spans="2:36" s="1" customFormat="1" x14ac:dyDescent="0.15">
      <c r="B29" s="139" t="s">
        <v>125</v>
      </c>
      <c r="C29" s="23" t="s">
        <v>53</v>
      </c>
      <c r="D29" s="118" t="s">
        <v>87</v>
      </c>
      <c r="E29" s="26"/>
      <c r="F29" s="72"/>
      <c r="G29" s="48" t="s">
        <v>56</v>
      </c>
      <c r="H29" s="48" t="s">
        <v>210</v>
      </c>
      <c r="I29" s="48"/>
      <c r="J29" s="48" t="s">
        <v>41</v>
      </c>
      <c r="K29" s="48" t="s">
        <v>22</v>
      </c>
      <c r="L29" s="74"/>
      <c r="T29" s="139" t="s">
        <v>213</v>
      </c>
      <c r="U29" s="23" t="s">
        <v>21</v>
      </c>
      <c r="V29" s="118"/>
      <c r="W29" s="26"/>
      <c r="X29" s="72" t="s">
        <v>47</v>
      </c>
      <c r="Y29" s="48"/>
      <c r="Z29" s="48" t="s">
        <v>16</v>
      </c>
      <c r="AA29" s="73"/>
      <c r="AB29" s="48" t="s">
        <v>49</v>
      </c>
      <c r="AC29" s="48" t="s">
        <v>33</v>
      </c>
      <c r="AD29" s="74"/>
    </row>
    <row r="30" spans="2:36" s="1" customFormat="1" x14ac:dyDescent="0.15">
      <c r="B30" s="139" t="s">
        <v>123</v>
      </c>
      <c r="C30" s="23" t="s">
        <v>29</v>
      </c>
      <c r="D30" s="118" t="s">
        <v>132</v>
      </c>
      <c r="E30" s="26"/>
      <c r="F30" s="72" t="s">
        <v>43</v>
      </c>
      <c r="G30" s="48"/>
      <c r="H30" s="48"/>
      <c r="I30" s="48" t="s">
        <v>28</v>
      </c>
      <c r="J30" s="48" t="s">
        <v>45</v>
      </c>
      <c r="K30" s="48"/>
      <c r="L30" s="74"/>
      <c r="T30" s="139" t="s">
        <v>219</v>
      </c>
      <c r="U30" s="23" t="s">
        <v>31</v>
      </c>
      <c r="V30" s="118"/>
      <c r="W30" s="26"/>
      <c r="X30" s="72" t="s">
        <v>10</v>
      </c>
      <c r="Y30" s="48"/>
      <c r="Z30" s="48" t="s">
        <v>23</v>
      </c>
      <c r="AA30" s="48"/>
      <c r="AB30" s="48" t="s">
        <v>27</v>
      </c>
      <c r="AC30" s="48"/>
      <c r="AD30" s="74" t="s">
        <v>55</v>
      </c>
    </row>
    <row r="31" spans="2:36" s="1" customFormat="1" x14ac:dyDescent="0.15">
      <c r="B31" s="139" t="s">
        <v>127</v>
      </c>
      <c r="C31" s="23" t="s">
        <v>9</v>
      </c>
      <c r="D31" s="118" t="s">
        <v>134</v>
      </c>
      <c r="E31" s="26"/>
      <c r="F31" s="72" t="s">
        <v>29</v>
      </c>
      <c r="G31" s="48"/>
      <c r="H31" s="48" t="s">
        <v>197</v>
      </c>
      <c r="I31" s="73" t="s">
        <v>55</v>
      </c>
      <c r="J31" s="48"/>
      <c r="K31" s="48"/>
      <c r="L31" s="74" t="s">
        <v>17</v>
      </c>
      <c r="T31" s="139" t="s">
        <v>218</v>
      </c>
      <c r="U31" s="23" t="s">
        <v>22</v>
      </c>
      <c r="V31" s="118"/>
      <c r="W31" s="26"/>
      <c r="X31" s="72"/>
      <c r="Y31" s="48"/>
      <c r="Z31" s="48" t="s">
        <v>10</v>
      </c>
      <c r="AA31" s="48"/>
      <c r="AB31" s="48" t="s">
        <v>21</v>
      </c>
      <c r="AC31" s="48" t="s">
        <v>14</v>
      </c>
      <c r="AD31" s="74"/>
    </row>
    <row r="32" spans="2:36" s="1" customFormat="1" x14ac:dyDescent="0.15">
      <c r="B32" s="139" t="s">
        <v>122</v>
      </c>
      <c r="C32" s="23" t="s">
        <v>18</v>
      </c>
      <c r="D32" s="118" t="s">
        <v>132</v>
      </c>
      <c r="E32" s="26"/>
      <c r="F32" s="72"/>
      <c r="G32" s="48"/>
      <c r="H32" s="48" t="s">
        <v>56</v>
      </c>
      <c r="I32" s="48"/>
      <c r="J32" s="48" t="s">
        <v>16</v>
      </c>
      <c r="K32" s="48" t="s">
        <v>25</v>
      </c>
      <c r="L32" s="74"/>
      <c r="T32" s="139" t="s">
        <v>214</v>
      </c>
      <c r="U32" s="23" t="s">
        <v>26</v>
      </c>
      <c r="V32" s="118"/>
      <c r="W32" s="26" t="s">
        <v>203</v>
      </c>
      <c r="X32" s="72" t="s">
        <v>12</v>
      </c>
      <c r="Y32" s="48"/>
      <c r="Z32" s="48"/>
      <c r="AA32" s="48"/>
      <c r="AB32" s="48" t="s">
        <v>29</v>
      </c>
      <c r="AC32" s="48"/>
      <c r="AD32" s="74" t="s">
        <v>196</v>
      </c>
    </row>
    <row r="33" spans="2:36" s="1" customFormat="1" x14ac:dyDescent="0.15">
      <c r="B33" s="139" t="s">
        <v>126</v>
      </c>
      <c r="C33" s="23" t="s">
        <v>40</v>
      </c>
      <c r="D33" s="118" t="s">
        <v>133</v>
      </c>
      <c r="E33" s="26"/>
      <c r="F33" s="72" t="s">
        <v>35</v>
      </c>
      <c r="G33" s="48"/>
      <c r="H33" s="48" t="s">
        <v>53</v>
      </c>
      <c r="I33" s="48"/>
      <c r="J33" s="48" t="s">
        <v>54</v>
      </c>
      <c r="K33" s="48" t="s">
        <v>207</v>
      </c>
      <c r="L33" s="74"/>
      <c r="T33" s="139" t="s">
        <v>220</v>
      </c>
      <c r="U33" s="23" t="s">
        <v>18</v>
      </c>
      <c r="V33" s="118"/>
      <c r="W33" s="26"/>
      <c r="X33" s="72"/>
      <c r="Y33" s="48"/>
      <c r="Z33" s="48" t="s">
        <v>56</v>
      </c>
      <c r="AA33" s="48"/>
      <c r="AB33" s="48" t="s">
        <v>16</v>
      </c>
      <c r="AC33" s="48" t="s">
        <v>25</v>
      </c>
      <c r="AD33" s="74"/>
    </row>
    <row r="34" spans="2:36" s="1" customFormat="1" x14ac:dyDescent="0.15">
      <c r="B34" s="139" t="s">
        <v>124</v>
      </c>
      <c r="C34" s="23" t="s">
        <v>22</v>
      </c>
      <c r="D34" s="118" t="s">
        <v>133</v>
      </c>
      <c r="E34" s="26"/>
      <c r="F34" s="72"/>
      <c r="G34" s="48"/>
      <c r="H34" s="48" t="s">
        <v>10</v>
      </c>
      <c r="I34" s="48"/>
      <c r="J34" s="48" t="s">
        <v>21</v>
      </c>
      <c r="K34" s="48" t="s">
        <v>14</v>
      </c>
      <c r="L34" s="74"/>
      <c r="T34" s="139" t="s">
        <v>224</v>
      </c>
      <c r="U34" s="23" t="s">
        <v>53</v>
      </c>
      <c r="V34" s="118"/>
      <c r="W34" s="26"/>
      <c r="X34" s="72"/>
      <c r="Y34" s="48" t="s">
        <v>56</v>
      </c>
      <c r="Z34" s="48" t="s">
        <v>210</v>
      </c>
      <c r="AA34" s="73"/>
      <c r="AB34" s="48" t="s">
        <v>41</v>
      </c>
      <c r="AC34" s="48" t="s">
        <v>22</v>
      </c>
      <c r="AD34" s="74"/>
    </row>
    <row r="35" spans="2:36" s="1" customFormat="1" x14ac:dyDescent="0.15">
      <c r="B35" s="139" t="s">
        <v>121</v>
      </c>
      <c r="C35" s="23" t="s">
        <v>18</v>
      </c>
      <c r="D35" s="118" t="s">
        <v>131</v>
      </c>
      <c r="E35" s="26" t="s">
        <v>203</v>
      </c>
      <c r="F35" s="72"/>
      <c r="G35" s="48"/>
      <c r="H35" s="48" t="s">
        <v>56</v>
      </c>
      <c r="I35" s="48"/>
      <c r="J35" s="48" t="s">
        <v>16</v>
      </c>
      <c r="K35" s="48" t="s">
        <v>25</v>
      </c>
      <c r="L35" s="74"/>
      <c r="T35" s="139" t="s">
        <v>216</v>
      </c>
      <c r="U35" s="23" t="s">
        <v>29</v>
      </c>
      <c r="V35" s="118"/>
      <c r="W35" s="26"/>
      <c r="X35" s="72" t="s">
        <v>43</v>
      </c>
      <c r="Y35" s="48"/>
      <c r="Z35" s="48"/>
      <c r="AA35" s="48" t="s">
        <v>28</v>
      </c>
      <c r="AB35" s="48" t="s">
        <v>45</v>
      </c>
      <c r="AC35" s="48"/>
      <c r="AD35" s="74"/>
    </row>
    <row r="36" spans="2:36" s="1" customFormat="1" x14ac:dyDescent="0.15">
      <c r="B36" s="139" t="s">
        <v>201</v>
      </c>
      <c r="C36" s="23" t="s">
        <v>35</v>
      </c>
      <c r="D36" s="118"/>
      <c r="E36" s="26"/>
      <c r="F36" s="72" t="s">
        <v>210</v>
      </c>
      <c r="G36" s="48"/>
      <c r="H36" s="48"/>
      <c r="I36" s="48" t="s">
        <v>9</v>
      </c>
      <c r="J36" s="48"/>
      <c r="K36" s="48" t="s">
        <v>197</v>
      </c>
      <c r="L36" s="74" t="s">
        <v>31</v>
      </c>
      <c r="T36" s="139" t="s">
        <v>215</v>
      </c>
      <c r="U36" s="23" t="s">
        <v>20</v>
      </c>
      <c r="V36" s="118"/>
      <c r="W36" s="26" t="s">
        <v>203</v>
      </c>
      <c r="X36" s="72"/>
      <c r="Y36" s="48" t="s">
        <v>211</v>
      </c>
      <c r="Z36" s="48" t="s">
        <v>42</v>
      </c>
      <c r="AA36" s="48"/>
      <c r="AB36" s="48" t="s">
        <v>40</v>
      </c>
      <c r="AC36" s="48"/>
      <c r="AD36" s="74" t="s">
        <v>13</v>
      </c>
    </row>
    <row r="37" spans="2:36" s="1" customFormat="1" x14ac:dyDescent="0.15">
      <c r="B37" s="140" t="s">
        <v>116</v>
      </c>
      <c r="C37" s="27" t="s">
        <v>13</v>
      </c>
      <c r="D37" s="119" t="s">
        <v>129</v>
      </c>
      <c r="E37" s="30"/>
      <c r="F37" s="86"/>
      <c r="G37" s="87"/>
      <c r="H37" s="87"/>
      <c r="I37" s="141"/>
      <c r="J37" s="87" t="s">
        <v>19</v>
      </c>
      <c r="K37" s="87"/>
      <c r="L37" s="88" t="s">
        <v>54</v>
      </c>
      <c r="T37" s="140" t="s">
        <v>217</v>
      </c>
      <c r="U37" s="27" t="s">
        <v>52</v>
      </c>
      <c r="V37" s="119"/>
      <c r="W37" s="30"/>
      <c r="X37" s="86" t="s">
        <v>24</v>
      </c>
      <c r="Y37" s="87"/>
      <c r="Z37" s="87" t="s">
        <v>41</v>
      </c>
      <c r="AA37" s="87"/>
      <c r="AB37" s="87" t="s">
        <v>15</v>
      </c>
      <c r="AC37" s="87"/>
      <c r="AD37" s="88" t="s">
        <v>9</v>
      </c>
    </row>
    <row r="38" spans="2:36" s="1" customFormat="1" x14ac:dyDescent="0.15">
      <c r="F38" s="69">
        <f>COUNTA(F25:F37)</f>
        <v>8</v>
      </c>
      <c r="G38" s="70">
        <f t="shared" ref="G38:L38" si="23">COUNTA(G25:G37)</f>
        <v>1</v>
      </c>
      <c r="H38" s="70">
        <f t="shared" si="23"/>
        <v>10</v>
      </c>
      <c r="I38" s="70">
        <f t="shared" si="23"/>
        <v>4</v>
      </c>
      <c r="J38" s="70">
        <f t="shared" si="23"/>
        <v>10</v>
      </c>
      <c r="K38" s="70">
        <f t="shared" si="23"/>
        <v>7</v>
      </c>
      <c r="L38" s="71">
        <f t="shared" si="23"/>
        <v>5</v>
      </c>
      <c r="X38" s="69">
        <f>COUNTA(X25:X37)</f>
        <v>6</v>
      </c>
      <c r="Y38" s="70">
        <f t="shared" ref="Y38:AD38" si="24">COUNTA(Y25:Y37)</f>
        <v>3</v>
      </c>
      <c r="Z38" s="70">
        <f t="shared" si="24"/>
        <v>10</v>
      </c>
      <c r="AA38" s="70">
        <f t="shared" si="24"/>
        <v>2</v>
      </c>
      <c r="AB38" s="70">
        <f t="shared" si="24"/>
        <v>11</v>
      </c>
      <c r="AC38" s="70">
        <f t="shared" si="24"/>
        <v>8</v>
      </c>
      <c r="AD38" s="71">
        <f t="shared" si="24"/>
        <v>4</v>
      </c>
    </row>
    <row r="39" spans="2:36" s="1" customFormat="1" x14ac:dyDescent="0.15">
      <c r="F39" s="154">
        <f>SUM(F38:L38)</f>
        <v>45</v>
      </c>
      <c r="G39" s="155"/>
      <c r="H39" s="155"/>
      <c r="I39" s="155"/>
      <c r="J39" s="155"/>
      <c r="K39" s="155"/>
      <c r="L39" s="156"/>
      <c r="X39" s="154">
        <f>SUM(X38:AD38)</f>
        <v>44</v>
      </c>
      <c r="Y39" s="155"/>
      <c r="Z39" s="155"/>
      <c r="AA39" s="155"/>
      <c r="AB39" s="155"/>
      <c r="AC39" s="155"/>
      <c r="AD39" s="156"/>
    </row>
    <row r="40" spans="2:36" s="1" customFormat="1" x14ac:dyDescent="0.15">
      <c r="G40" s="7"/>
      <c r="H40" s="7"/>
      <c r="I40" s="7"/>
      <c r="J40" s="7"/>
      <c r="K40" s="7"/>
      <c r="L40" s="7"/>
      <c r="M40" s="7"/>
    </row>
    <row r="41" spans="2:36" ht="10.5" customHeight="1" x14ac:dyDescent="0.2">
      <c r="B41" s="96" t="s">
        <v>83</v>
      </c>
      <c r="C41" s="97"/>
      <c r="D41" s="97"/>
      <c r="E41" s="11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8"/>
      <c r="T41" s="96" t="s">
        <v>83</v>
      </c>
      <c r="U41" s="97"/>
      <c r="V41" s="97"/>
      <c r="W41" s="11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8"/>
    </row>
    <row r="42" spans="2:36" ht="10.5" customHeight="1" x14ac:dyDescent="0.2">
      <c r="B42" s="47"/>
      <c r="C42" s="47"/>
      <c r="D42" s="47"/>
      <c r="F42" s="11"/>
      <c r="G42" s="11"/>
      <c r="H42" s="13"/>
      <c r="I42" s="11"/>
      <c r="J42" s="11"/>
      <c r="K42" s="13"/>
      <c r="L42" s="11"/>
      <c r="M42" s="11"/>
      <c r="N42" s="11"/>
      <c r="O42" s="11"/>
      <c r="P42" s="11"/>
      <c r="Q42" s="11"/>
      <c r="R42" s="11"/>
      <c r="T42" s="19"/>
      <c r="U42" s="44"/>
      <c r="V42" s="44"/>
      <c r="W42" s="44"/>
      <c r="X42" s="11"/>
      <c r="Y42" s="11"/>
      <c r="Z42" s="13"/>
      <c r="AA42" s="11"/>
      <c r="AB42" s="11"/>
      <c r="AC42" s="13"/>
      <c r="AD42" s="11"/>
      <c r="AE42" s="11"/>
      <c r="AF42" s="11"/>
      <c r="AG42" s="11"/>
      <c r="AH42" s="11"/>
      <c r="AI42" s="11"/>
      <c r="AJ42" s="11"/>
    </row>
    <row r="43" spans="2:36" ht="10.5" customHeight="1" x14ac:dyDescent="0.2">
      <c r="B43" s="19" t="s">
        <v>72</v>
      </c>
      <c r="T43" s="19" t="s">
        <v>72</v>
      </c>
      <c r="U43" s="44"/>
      <c r="V43" s="44"/>
      <c r="W43" s="44"/>
      <c r="X43" s="9"/>
      <c r="Y43" s="9"/>
      <c r="Z43" s="10"/>
      <c r="AA43" s="9"/>
      <c r="AB43" s="9"/>
      <c r="AC43" s="10"/>
      <c r="AD43" s="9"/>
      <c r="AE43" s="9"/>
      <c r="AF43" s="9"/>
      <c r="AG43" s="9"/>
      <c r="AH43" s="9"/>
      <c r="AI43" s="9"/>
      <c r="AJ43" s="9"/>
    </row>
    <row r="44" spans="2:36" ht="10.5" customHeight="1" x14ac:dyDescent="0.2">
      <c r="B44" s="131" t="s">
        <v>98</v>
      </c>
      <c r="C44" s="126" t="s">
        <v>79</v>
      </c>
      <c r="D44" s="126" t="s">
        <v>91</v>
      </c>
      <c r="E44" s="132" t="s">
        <v>198</v>
      </c>
      <c r="F44" s="55" t="s">
        <v>59</v>
      </c>
      <c r="G44" s="51" t="s">
        <v>60</v>
      </c>
      <c r="H44" s="52" t="s">
        <v>61</v>
      </c>
      <c r="I44" s="53" t="s">
        <v>65</v>
      </c>
      <c r="J44" s="51" t="s">
        <v>62</v>
      </c>
      <c r="K44" s="51" t="s">
        <v>63</v>
      </c>
      <c r="L44" s="52" t="s">
        <v>64</v>
      </c>
      <c r="M44" s="53" t="s">
        <v>67</v>
      </c>
      <c r="N44" s="53" t="s">
        <v>68</v>
      </c>
      <c r="O44" s="53" t="s">
        <v>71</v>
      </c>
      <c r="P44" s="53" t="s">
        <v>69</v>
      </c>
      <c r="Q44" s="53" t="s">
        <v>70</v>
      </c>
      <c r="R44" s="54" t="s">
        <v>66</v>
      </c>
      <c r="T44" s="131" t="s">
        <v>98</v>
      </c>
      <c r="U44" s="126" t="s">
        <v>79</v>
      </c>
      <c r="V44" s="126" t="s">
        <v>91</v>
      </c>
      <c r="W44" s="132" t="s">
        <v>198</v>
      </c>
      <c r="X44" s="55" t="s">
        <v>59</v>
      </c>
      <c r="Y44" s="51" t="s">
        <v>60</v>
      </c>
      <c r="Z44" s="52" t="s">
        <v>61</v>
      </c>
      <c r="AA44" s="53" t="s">
        <v>65</v>
      </c>
      <c r="AB44" s="51" t="s">
        <v>62</v>
      </c>
      <c r="AC44" s="51" t="s">
        <v>63</v>
      </c>
      <c r="AD44" s="52" t="s">
        <v>64</v>
      </c>
      <c r="AE44" s="53" t="s">
        <v>67</v>
      </c>
      <c r="AF44" s="53" t="s">
        <v>68</v>
      </c>
      <c r="AG44" s="53" t="s">
        <v>71</v>
      </c>
      <c r="AH44" s="53" t="s">
        <v>69</v>
      </c>
      <c r="AI44" s="53" t="s">
        <v>70</v>
      </c>
      <c r="AJ44" s="54" t="s">
        <v>66</v>
      </c>
    </row>
    <row r="45" spans="2:36" ht="10.5" customHeight="1" x14ac:dyDescent="0.2">
      <c r="B45" s="138" t="s">
        <v>117</v>
      </c>
      <c r="C45" s="122" t="s">
        <v>31</v>
      </c>
      <c r="D45" s="130" t="s">
        <v>130</v>
      </c>
      <c r="E45" s="125" t="s">
        <v>10</v>
      </c>
      <c r="F45" s="123">
        <v>3</v>
      </c>
      <c r="G45" s="124">
        <v>12</v>
      </c>
      <c r="H45" s="50">
        <f>IF(G45="","",F45/G45)</f>
        <v>0.25</v>
      </c>
      <c r="I45" s="122">
        <v>0</v>
      </c>
      <c r="J45" s="124">
        <v>0</v>
      </c>
      <c r="K45" s="124">
        <v>0</v>
      </c>
      <c r="L45" s="50" t="e">
        <f>IF(K45="","",J45/K45)</f>
        <v>#DIV/0!</v>
      </c>
      <c r="M45" s="122">
        <v>5</v>
      </c>
      <c r="N45" s="122">
        <v>5</v>
      </c>
      <c r="O45" s="122">
        <v>3</v>
      </c>
      <c r="P45" s="122">
        <v>0</v>
      </c>
      <c r="Q45" s="122">
        <v>0</v>
      </c>
      <c r="R45" s="125">
        <v>6</v>
      </c>
      <c r="S45" s="42"/>
      <c r="T45" s="138" t="s">
        <v>223</v>
      </c>
      <c r="U45" s="122" t="s">
        <v>32</v>
      </c>
      <c r="V45" s="130"/>
      <c r="W45" s="125"/>
      <c r="X45" s="123"/>
      <c r="Y45" s="124"/>
      <c r="Z45" s="50" t="str">
        <f>IF(Y45="","",X45/Y45)</f>
        <v/>
      </c>
      <c r="AA45" s="122"/>
      <c r="AB45" s="124"/>
      <c r="AC45" s="124"/>
      <c r="AD45" s="50" t="str">
        <f>IF(AC45="","",AB45/AC45)</f>
        <v/>
      </c>
      <c r="AE45" s="122"/>
      <c r="AF45" s="122"/>
      <c r="AG45" s="122"/>
      <c r="AH45" s="122"/>
      <c r="AI45" s="122"/>
      <c r="AJ45" s="125"/>
    </row>
    <row r="46" spans="2:36" ht="10.5" customHeight="1" x14ac:dyDescent="0.2">
      <c r="B46" s="139" t="s">
        <v>118</v>
      </c>
      <c r="C46" s="23" t="s">
        <v>48</v>
      </c>
      <c r="D46" s="118" t="s">
        <v>130</v>
      </c>
      <c r="E46" s="26" t="s">
        <v>27</v>
      </c>
      <c r="F46" s="120">
        <v>5</v>
      </c>
      <c r="G46" s="24">
        <v>12</v>
      </c>
      <c r="H46" s="25">
        <f t="shared" ref="H46:H57" si="25">IF(G46="","",F46/G46)</f>
        <v>0.41666666666666669</v>
      </c>
      <c r="I46" s="23">
        <v>0</v>
      </c>
      <c r="J46" s="24">
        <v>2</v>
      </c>
      <c r="K46" s="24">
        <v>4</v>
      </c>
      <c r="L46" s="25">
        <f t="shared" ref="L46:L57" si="26">IF(K46="","",J46/K46)</f>
        <v>0.5</v>
      </c>
      <c r="M46" s="23">
        <v>10</v>
      </c>
      <c r="N46" s="23">
        <v>0</v>
      </c>
      <c r="O46" s="23">
        <v>2</v>
      </c>
      <c r="P46" s="23">
        <v>0</v>
      </c>
      <c r="Q46" s="23">
        <v>3</v>
      </c>
      <c r="R46" s="26">
        <v>12</v>
      </c>
      <c r="S46" s="42"/>
      <c r="T46" s="139" t="s">
        <v>225</v>
      </c>
      <c r="U46" s="23" t="s">
        <v>25</v>
      </c>
      <c r="V46" s="118"/>
      <c r="W46" s="26"/>
      <c r="X46" s="120"/>
      <c r="Y46" s="24"/>
      <c r="Z46" s="25" t="str">
        <f t="shared" ref="Z46:Z57" si="27">IF(Y46="","",X46/Y46)</f>
        <v/>
      </c>
      <c r="AA46" s="23"/>
      <c r="AB46" s="24"/>
      <c r="AC46" s="24"/>
      <c r="AD46" s="25" t="str">
        <f t="shared" ref="AD46:AD57" si="28">IF(AC46="","",AB46/AC46)</f>
        <v/>
      </c>
      <c r="AE46" s="23"/>
      <c r="AF46" s="23"/>
      <c r="AG46" s="23"/>
      <c r="AH46" s="23"/>
      <c r="AI46" s="23"/>
      <c r="AJ46" s="26"/>
    </row>
    <row r="47" spans="2:36" ht="10.5" customHeight="1" x14ac:dyDescent="0.2">
      <c r="B47" s="139" t="s">
        <v>119</v>
      </c>
      <c r="C47" s="23" t="s">
        <v>9</v>
      </c>
      <c r="D47" s="118" t="s">
        <v>84</v>
      </c>
      <c r="E47" s="26" t="s">
        <v>29</v>
      </c>
      <c r="F47" s="120"/>
      <c r="G47" s="24"/>
      <c r="H47" s="25" t="str">
        <f t="shared" si="25"/>
        <v/>
      </c>
      <c r="I47" s="23"/>
      <c r="J47" s="24"/>
      <c r="K47" s="24"/>
      <c r="L47" s="25" t="str">
        <f t="shared" si="26"/>
        <v/>
      </c>
      <c r="M47" s="23"/>
      <c r="N47" s="23"/>
      <c r="O47" s="23"/>
      <c r="P47" s="23"/>
      <c r="Q47" s="23"/>
      <c r="R47" s="26"/>
      <c r="S47" s="42"/>
      <c r="T47" s="139" t="s">
        <v>222</v>
      </c>
      <c r="U47" s="23" t="s">
        <v>27</v>
      </c>
      <c r="V47" s="118"/>
      <c r="W47" s="26" t="s">
        <v>212</v>
      </c>
      <c r="X47" s="120">
        <v>5</v>
      </c>
      <c r="Y47" s="24">
        <v>13</v>
      </c>
      <c r="Z47" s="25">
        <f t="shared" si="27"/>
        <v>0.38461538461538464</v>
      </c>
      <c r="AA47" s="23">
        <v>3</v>
      </c>
      <c r="AB47" s="24">
        <v>1</v>
      </c>
      <c r="AC47" s="24">
        <v>2</v>
      </c>
      <c r="AD47" s="25">
        <f t="shared" si="28"/>
        <v>0.5</v>
      </c>
      <c r="AE47" s="23">
        <v>2</v>
      </c>
      <c r="AF47" s="23">
        <v>8</v>
      </c>
      <c r="AG47" s="23">
        <v>4</v>
      </c>
      <c r="AH47" s="23">
        <v>1</v>
      </c>
      <c r="AI47" s="23">
        <v>0</v>
      </c>
      <c r="AJ47" s="26">
        <v>14</v>
      </c>
    </row>
    <row r="48" spans="2:36" ht="10.5" customHeight="1" x14ac:dyDescent="0.2">
      <c r="B48" s="139" t="s">
        <v>120</v>
      </c>
      <c r="C48" s="23" t="s">
        <v>40</v>
      </c>
      <c r="D48" s="118" t="s">
        <v>131</v>
      </c>
      <c r="E48" s="26" t="s">
        <v>35</v>
      </c>
      <c r="F48" s="120">
        <v>4</v>
      </c>
      <c r="G48" s="24">
        <v>13</v>
      </c>
      <c r="H48" s="25">
        <f t="shared" si="25"/>
        <v>0.30769230769230771</v>
      </c>
      <c r="I48" s="23">
        <v>2</v>
      </c>
      <c r="J48" s="24">
        <v>4</v>
      </c>
      <c r="K48" s="24">
        <v>5</v>
      </c>
      <c r="L48" s="25">
        <f t="shared" si="26"/>
        <v>0.8</v>
      </c>
      <c r="M48" s="23">
        <v>5</v>
      </c>
      <c r="N48" s="23">
        <v>7</v>
      </c>
      <c r="O48" s="23">
        <v>3</v>
      </c>
      <c r="P48" s="23">
        <v>4</v>
      </c>
      <c r="Q48" s="23">
        <v>1</v>
      </c>
      <c r="R48" s="26">
        <v>14</v>
      </c>
      <c r="S48" s="42"/>
      <c r="T48" s="139" t="s">
        <v>221</v>
      </c>
      <c r="U48" s="23" t="s">
        <v>33</v>
      </c>
      <c r="V48" s="118"/>
      <c r="W48" s="26"/>
      <c r="X48" s="120"/>
      <c r="Y48" s="24"/>
      <c r="Z48" s="25" t="str">
        <f t="shared" si="27"/>
        <v/>
      </c>
      <c r="AA48" s="23"/>
      <c r="AB48" s="24"/>
      <c r="AC48" s="24"/>
      <c r="AD48" s="25" t="str">
        <f t="shared" si="28"/>
        <v/>
      </c>
      <c r="AE48" s="23"/>
      <c r="AF48" s="23"/>
      <c r="AG48" s="23"/>
      <c r="AH48" s="23"/>
      <c r="AI48" s="23"/>
      <c r="AJ48" s="26"/>
    </row>
    <row r="49" spans="2:36" ht="10.5" customHeight="1" x14ac:dyDescent="0.2">
      <c r="B49" s="139" t="s">
        <v>125</v>
      </c>
      <c r="C49" s="23" t="s">
        <v>53</v>
      </c>
      <c r="D49" s="118" t="s">
        <v>87</v>
      </c>
      <c r="E49" s="26"/>
      <c r="F49" s="120"/>
      <c r="G49" s="24"/>
      <c r="H49" s="25" t="str">
        <f t="shared" si="25"/>
        <v/>
      </c>
      <c r="I49" s="23"/>
      <c r="J49" s="24"/>
      <c r="K49" s="24"/>
      <c r="L49" s="25" t="str">
        <f t="shared" si="26"/>
        <v/>
      </c>
      <c r="M49" s="23"/>
      <c r="N49" s="23"/>
      <c r="O49" s="23"/>
      <c r="P49" s="23"/>
      <c r="Q49" s="23"/>
      <c r="R49" s="26"/>
      <c r="S49" s="42"/>
      <c r="T49" s="139" t="s">
        <v>213</v>
      </c>
      <c r="U49" s="23" t="s">
        <v>21</v>
      </c>
      <c r="V49" s="118"/>
      <c r="W49" s="26" t="s">
        <v>47</v>
      </c>
      <c r="X49" s="120">
        <v>5</v>
      </c>
      <c r="Y49" s="24">
        <v>12</v>
      </c>
      <c r="Z49" s="25">
        <f t="shared" si="27"/>
        <v>0.41666666666666669</v>
      </c>
      <c r="AA49" s="23">
        <v>4</v>
      </c>
      <c r="AB49" s="24">
        <v>6</v>
      </c>
      <c r="AC49" s="24">
        <v>6</v>
      </c>
      <c r="AD49" s="25">
        <f t="shared" si="28"/>
        <v>1</v>
      </c>
      <c r="AE49" s="23">
        <v>4</v>
      </c>
      <c r="AF49" s="23">
        <v>8</v>
      </c>
      <c r="AG49" s="23">
        <v>4</v>
      </c>
      <c r="AH49" s="23">
        <v>2</v>
      </c>
      <c r="AI49" s="23">
        <v>0</v>
      </c>
      <c r="AJ49" s="26">
        <v>20</v>
      </c>
    </row>
    <row r="50" spans="2:36" ht="10.5" customHeight="1" x14ac:dyDescent="0.2">
      <c r="B50" s="139" t="s">
        <v>123</v>
      </c>
      <c r="C50" s="23" t="s">
        <v>29</v>
      </c>
      <c r="D50" s="118" t="s">
        <v>132</v>
      </c>
      <c r="E50" s="26" t="s">
        <v>43</v>
      </c>
      <c r="F50" s="120">
        <v>6</v>
      </c>
      <c r="G50" s="24">
        <v>17</v>
      </c>
      <c r="H50" s="25">
        <f t="shared" si="25"/>
        <v>0.35294117647058826</v>
      </c>
      <c r="I50" s="23">
        <v>1</v>
      </c>
      <c r="J50" s="24">
        <v>9</v>
      </c>
      <c r="K50" s="24">
        <v>10</v>
      </c>
      <c r="L50" s="25">
        <f t="shared" si="26"/>
        <v>0.9</v>
      </c>
      <c r="M50" s="23">
        <v>6</v>
      </c>
      <c r="N50" s="23">
        <v>8</v>
      </c>
      <c r="O50" s="23">
        <v>3</v>
      </c>
      <c r="P50" s="23">
        <v>2</v>
      </c>
      <c r="Q50" s="23">
        <v>0</v>
      </c>
      <c r="R50" s="26">
        <v>22</v>
      </c>
      <c r="S50" s="42"/>
      <c r="T50" s="139" t="s">
        <v>219</v>
      </c>
      <c r="U50" s="23" t="s">
        <v>31</v>
      </c>
      <c r="V50" s="118"/>
      <c r="W50" s="26" t="s">
        <v>10</v>
      </c>
      <c r="X50" s="120">
        <v>3</v>
      </c>
      <c r="Y50" s="24">
        <v>7</v>
      </c>
      <c r="Z50" s="25">
        <f t="shared" si="27"/>
        <v>0.42857142857142855</v>
      </c>
      <c r="AA50" s="23">
        <v>0</v>
      </c>
      <c r="AB50" s="24">
        <v>0</v>
      </c>
      <c r="AC50" s="24">
        <v>2</v>
      </c>
      <c r="AD50" s="25">
        <f t="shared" si="28"/>
        <v>0</v>
      </c>
      <c r="AE50" s="23">
        <v>6</v>
      </c>
      <c r="AF50" s="23">
        <v>7</v>
      </c>
      <c r="AG50" s="23">
        <v>1</v>
      </c>
      <c r="AH50" s="23">
        <v>0</v>
      </c>
      <c r="AI50" s="23">
        <v>0</v>
      </c>
      <c r="AJ50" s="26">
        <v>6</v>
      </c>
    </row>
    <row r="51" spans="2:36" ht="10.5" customHeight="1" x14ac:dyDescent="0.2">
      <c r="B51" s="139" t="s">
        <v>127</v>
      </c>
      <c r="C51" s="23" t="s">
        <v>9</v>
      </c>
      <c r="D51" s="118" t="s">
        <v>134</v>
      </c>
      <c r="E51" s="26" t="s">
        <v>29</v>
      </c>
      <c r="F51" s="120">
        <v>2</v>
      </c>
      <c r="G51" s="24">
        <v>10</v>
      </c>
      <c r="H51" s="25">
        <f t="shared" si="25"/>
        <v>0.2</v>
      </c>
      <c r="I51" s="23">
        <v>1</v>
      </c>
      <c r="J51" s="24">
        <v>0</v>
      </c>
      <c r="K51" s="24">
        <v>0</v>
      </c>
      <c r="L51" s="25" t="e">
        <f t="shared" si="26"/>
        <v>#DIV/0!</v>
      </c>
      <c r="M51" s="23">
        <v>0</v>
      </c>
      <c r="N51" s="23">
        <v>1</v>
      </c>
      <c r="O51" s="23">
        <v>0</v>
      </c>
      <c r="P51" s="23">
        <v>0</v>
      </c>
      <c r="Q51" s="23">
        <v>1</v>
      </c>
      <c r="R51" s="26">
        <v>5</v>
      </c>
      <c r="S51" s="42"/>
      <c r="T51" s="139" t="s">
        <v>218</v>
      </c>
      <c r="U51" s="23" t="s">
        <v>22</v>
      </c>
      <c r="V51" s="118"/>
      <c r="W51" s="26"/>
      <c r="X51" s="120"/>
      <c r="Y51" s="24"/>
      <c r="Z51" s="25" t="str">
        <f t="shared" si="27"/>
        <v/>
      </c>
      <c r="AA51" s="23"/>
      <c r="AB51" s="24"/>
      <c r="AC51" s="24"/>
      <c r="AD51" s="25" t="str">
        <f t="shared" si="28"/>
        <v/>
      </c>
      <c r="AE51" s="23"/>
      <c r="AF51" s="23"/>
      <c r="AG51" s="23"/>
      <c r="AH51" s="23"/>
      <c r="AI51" s="23"/>
      <c r="AJ51" s="26"/>
    </row>
    <row r="52" spans="2:36" ht="10.5" customHeight="1" x14ac:dyDescent="0.2">
      <c r="B52" s="139" t="s">
        <v>122</v>
      </c>
      <c r="C52" s="23" t="s">
        <v>18</v>
      </c>
      <c r="D52" s="118" t="s">
        <v>132</v>
      </c>
      <c r="E52" s="26"/>
      <c r="F52" s="120"/>
      <c r="G52" s="24"/>
      <c r="H52" s="25" t="str">
        <f t="shared" si="25"/>
        <v/>
      </c>
      <c r="I52" s="23"/>
      <c r="J52" s="24"/>
      <c r="K52" s="24"/>
      <c r="L52" s="25" t="str">
        <f t="shared" si="26"/>
        <v/>
      </c>
      <c r="M52" s="23"/>
      <c r="N52" s="23"/>
      <c r="O52" s="23"/>
      <c r="P52" s="23"/>
      <c r="Q52" s="23"/>
      <c r="R52" s="26"/>
      <c r="S52" s="42"/>
      <c r="T52" s="139" t="s">
        <v>214</v>
      </c>
      <c r="U52" s="23" t="s">
        <v>26</v>
      </c>
      <c r="V52" s="118" t="s">
        <v>228</v>
      </c>
      <c r="W52" s="26" t="s">
        <v>12</v>
      </c>
      <c r="X52" s="120"/>
      <c r="Y52" s="24"/>
      <c r="Z52" s="25" t="str">
        <f t="shared" si="27"/>
        <v/>
      </c>
      <c r="AA52" s="23"/>
      <c r="AB52" s="24"/>
      <c r="AC52" s="24"/>
      <c r="AD52" s="25" t="str">
        <f t="shared" si="28"/>
        <v/>
      </c>
      <c r="AE52" s="23"/>
      <c r="AF52" s="23"/>
      <c r="AG52" s="23"/>
      <c r="AH52" s="23"/>
      <c r="AI52" s="23"/>
      <c r="AJ52" s="26"/>
    </row>
    <row r="53" spans="2:36" ht="10.5" customHeight="1" x14ac:dyDescent="0.2">
      <c r="B53" s="139" t="s">
        <v>126</v>
      </c>
      <c r="C53" s="23" t="s">
        <v>40</v>
      </c>
      <c r="D53" s="118" t="s">
        <v>133</v>
      </c>
      <c r="E53" s="26" t="s">
        <v>35</v>
      </c>
      <c r="F53" s="120">
        <v>3</v>
      </c>
      <c r="G53" s="24">
        <v>7</v>
      </c>
      <c r="H53" s="25">
        <f t="shared" si="25"/>
        <v>0.42857142857142855</v>
      </c>
      <c r="I53" s="23">
        <v>1</v>
      </c>
      <c r="J53" s="24">
        <v>4</v>
      </c>
      <c r="K53" s="24">
        <v>6</v>
      </c>
      <c r="L53" s="25">
        <f t="shared" si="26"/>
        <v>0.66666666666666663</v>
      </c>
      <c r="M53" s="23">
        <v>4</v>
      </c>
      <c r="N53" s="23">
        <v>1</v>
      </c>
      <c r="O53" s="23">
        <v>1</v>
      </c>
      <c r="P53" s="23">
        <v>0</v>
      </c>
      <c r="Q53" s="23">
        <v>2</v>
      </c>
      <c r="R53" s="26">
        <v>11</v>
      </c>
      <c r="S53" s="42"/>
      <c r="T53" s="139" t="s">
        <v>220</v>
      </c>
      <c r="U53" s="23" t="s">
        <v>18</v>
      </c>
      <c r="V53" s="118"/>
      <c r="W53" s="26"/>
      <c r="X53" s="120"/>
      <c r="Y53" s="24"/>
      <c r="Z53" s="25" t="str">
        <f t="shared" si="27"/>
        <v/>
      </c>
      <c r="AA53" s="23"/>
      <c r="AB53" s="24"/>
      <c r="AC53" s="24"/>
      <c r="AD53" s="25" t="str">
        <f t="shared" si="28"/>
        <v/>
      </c>
      <c r="AE53" s="23"/>
      <c r="AF53" s="23"/>
      <c r="AG53" s="23"/>
      <c r="AH53" s="23"/>
      <c r="AI53" s="23"/>
      <c r="AJ53" s="26"/>
    </row>
    <row r="54" spans="2:36" ht="10.5" customHeight="1" x14ac:dyDescent="0.2">
      <c r="B54" s="139" t="s">
        <v>124</v>
      </c>
      <c r="C54" s="23" t="s">
        <v>22</v>
      </c>
      <c r="D54" s="118" t="s">
        <v>133</v>
      </c>
      <c r="E54" s="26"/>
      <c r="F54" s="120"/>
      <c r="G54" s="24"/>
      <c r="H54" s="25" t="str">
        <f t="shared" si="25"/>
        <v/>
      </c>
      <c r="I54" s="23"/>
      <c r="J54" s="24"/>
      <c r="K54" s="24"/>
      <c r="L54" s="25" t="str">
        <f t="shared" si="26"/>
        <v/>
      </c>
      <c r="M54" s="23"/>
      <c r="N54" s="23"/>
      <c r="O54" s="23"/>
      <c r="P54" s="23"/>
      <c r="Q54" s="23"/>
      <c r="R54" s="26"/>
      <c r="S54" s="42"/>
      <c r="T54" s="139" t="s">
        <v>224</v>
      </c>
      <c r="U54" s="23" t="s">
        <v>53</v>
      </c>
      <c r="V54" s="118"/>
      <c r="W54" s="26"/>
      <c r="X54" s="120"/>
      <c r="Y54" s="24"/>
      <c r="Z54" s="25" t="str">
        <f t="shared" si="27"/>
        <v/>
      </c>
      <c r="AA54" s="23"/>
      <c r="AB54" s="24"/>
      <c r="AC54" s="24"/>
      <c r="AD54" s="25" t="str">
        <f t="shared" si="28"/>
        <v/>
      </c>
      <c r="AE54" s="23"/>
      <c r="AF54" s="23"/>
      <c r="AG54" s="23"/>
      <c r="AH54" s="23"/>
      <c r="AI54" s="23"/>
      <c r="AJ54" s="26"/>
    </row>
    <row r="55" spans="2:36" ht="10.5" customHeight="1" x14ac:dyDescent="0.2">
      <c r="B55" s="139" t="s">
        <v>121</v>
      </c>
      <c r="C55" s="23" t="s">
        <v>18</v>
      </c>
      <c r="D55" s="118" t="s">
        <v>131</v>
      </c>
      <c r="E55" s="26"/>
      <c r="F55" s="120"/>
      <c r="G55" s="24"/>
      <c r="H55" s="25" t="str">
        <f t="shared" si="25"/>
        <v/>
      </c>
      <c r="I55" s="23"/>
      <c r="J55" s="24"/>
      <c r="K55" s="24"/>
      <c r="L55" s="25" t="str">
        <f t="shared" si="26"/>
        <v/>
      </c>
      <c r="M55" s="23"/>
      <c r="N55" s="23"/>
      <c r="O55" s="23"/>
      <c r="P55" s="23"/>
      <c r="Q55" s="23"/>
      <c r="R55" s="26"/>
      <c r="S55" s="43"/>
      <c r="T55" s="139" t="s">
        <v>216</v>
      </c>
      <c r="U55" s="23" t="s">
        <v>29</v>
      </c>
      <c r="V55" s="118" t="s">
        <v>228</v>
      </c>
      <c r="W55" s="26" t="s">
        <v>43</v>
      </c>
      <c r="X55" s="120"/>
      <c r="Y55" s="24"/>
      <c r="Z55" s="25" t="str">
        <f t="shared" si="27"/>
        <v/>
      </c>
      <c r="AA55" s="23"/>
      <c r="AB55" s="24"/>
      <c r="AC55" s="24"/>
      <c r="AD55" s="25" t="str">
        <f t="shared" si="28"/>
        <v/>
      </c>
      <c r="AE55" s="23"/>
      <c r="AF55" s="23"/>
      <c r="AG55" s="23"/>
      <c r="AH55" s="23"/>
      <c r="AI55" s="23"/>
      <c r="AJ55" s="26"/>
    </row>
    <row r="56" spans="2:36" ht="10.5" customHeight="1" x14ac:dyDescent="0.2">
      <c r="B56" s="139" t="s">
        <v>201</v>
      </c>
      <c r="C56" s="23" t="s">
        <v>35</v>
      </c>
      <c r="D56" s="118"/>
      <c r="E56" s="26" t="s">
        <v>210</v>
      </c>
      <c r="F56" s="120">
        <v>1</v>
      </c>
      <c r="G56" s="24">
        <v>5</v>
      </c>
      <c r="H56" s="25">
        <f t="shared" si="25"/>
        <v>0.2</v>
      </c>
      <c r="I56" s="23">
        <v>1</v>
      </c>
      <c r="J56" s="24">
        <v>2</v>
      </c>
      <c r="K56" s="24">
        <v>2</v>
      </c>
      <c r="L56" s="25">
        <f t="shared" si="26"/>
        <v>1</v>
      </c>
      <c r="M56" s="23">
        <v>6</v>
      </c>
      <c r="N56" s="23">
        <v>4</v>
      </c>
      <c r="O56" s="23">
        <v>0</v>
      </c>
      <c r="P56" s="23">
        <v>0</v>
      </c>
      <c r="Q56" s="23">
        <v>0</v>
      </c>
      <c r="R56" s="26">
        <v>5</v>
      </c>
      <c r="S56" s="43"/>
      <c r="T56" s="139" t="s">
        <v>215</v>
      </c>
      <c r="U56" s="23" t="s">
        <v>20</v>
      </c>
      <c r="V56" s="118"/>
      <c r="W56" s="26"/>
      <c r="X56" s="120"/>
      <c r="Y56" s="24"/>
      <c r="Z56" s="25" t="str">
        <f t="shared" si="27"/>
        <v/>
      </c>
      <c r="AA56" s="23"/>
      <c r="AB56" s="24"/>
      <c r="AC56" s="24"/>
      <c r="AD56" s="25" t="str">
        <f t="shared" si="28"/>
        <v/>
      </c>
      <c r="AE56" s="23"/>
      <c r="AF56" s="23"/>
      <c r="AG56" s="23"/>
      <c r="AH56" s="23"/>
      <c r="AI56" s="23"/>
      <c r="AJ56" s="26"/>
    </row>
    <row r="57" spans="2:36" ht="10.5" customHeight="1" x14ac:dyDescent="0.2">
      <c r="B57" s="140" t="s">
        <v>116</v>
      </c>
      <c r="C57" s="27" t="s">
        <v>13</v>
      </c>
      <c r="D57" s="119" t="s">
        <v>129</v>
      </c>
      <c r="E57" s="30"/>
      <c r="F57" s="121"/>
      <c r="G57" s="28"/>
      <c r="H57" s="29" t="str">
        <f t="shared" si="25"/>
        <v/>
      </c>
      <c r="I57" s="27"/>
      <c r="J57" s="28"/>
      <c r="K57" s="28"/>
      <c r="L57" s="29" t="str">
        <f t="shared" si="26"/>
        <v/>
      </c>
      <c r="M57" s="27"/>
      <c r="N57" s="27"/>
      <c r="O57" s="27"/>
      <c r="P57" s="27"/>
      <c r="Q57" s="27"/>
      <c r="R57" s="30"/>
      <c r="S57" s="43"/>
      <c r="T57" s="140" t="s">
        <v>217</v>
      </c>
      <c r="U57" s="27" t="s">
        <v>52</v>
      </c>
      <c r="V57" s="119"/>
      <c r="W57" s="30" t="s">
        <v>24</v>
      </c>
      <c r="X57" s="121">
        <v>4</v>
      </c>
      <c r="Y57" s="28">
        <v>11</v>
      </c>
      <c r="Z57" s="29">
        <f t="shared" si="27"/>
        <v>0.36363636363636365</v>
      </c>
      <c r="AA57" s="27">
        <v>0</v>
      </c>
      <c r="AB57" s="28">
        <v>6</v>
      </c>
      <c r="AC57" s="28">
        <v>6</v>
      </c>
      <c r="AD57" s="29">
        <f t="shared" si="28"/>
        <v>1</v>
      </c>
      <c r="AE57" s="27">
        <v>7</v>
      </c>
      <c r="AF57" s="27">
        <v>1</v>
      </c>
      <c r="AG57" s="27">
        <v>1</v>
      </c>
      <c r="AH57" s="27">
        <v>2</v>
      </c>
      <c r="AI57" s="27">
        <v>0</v>
      </c>
      <c r="AJ57" s="30">
        <v>14</v>
      </c>
    </row>
    <row r="58" spans="2:36" ht="10.5" customHeight="1" x14ac:dyDescent="0.2">
      <c r="E58" s="44">
        <f>COUNTA(E45:E57)</f>
        <v>8</v>
      </c>
      <c r="F58" s="14">
        <f>SUM(F45:F57)</f>
        <v>24</v>
      </c>
      <c r="G58" s="15">
        <f>SUM(G45:G57)</f>
        <v>76</v>
      </c>
      <c r="H58" s="16">
        <f t="shared" ref="H58" si="29">IF(G58="","",F58/G58)</f>
        <v>0.31578947368421051</v>
      </c>
      <c r="I58" s="17">
        <f>SUM(I45:I57)</f>
        <v>6</v>
      </c>
      <c r="J58" s="15">
        <f>SUM(J45:J57)</f>
        <v>21</v>
      </c>
      <c r="K58" s="15">
        <f>SUM(K45:K57)</f>
        <v>27</v>
      </c>
      <c r="L58" s="16">
        <f>IF(K58="","",J58/K58)</f>
        <v>0.77777777777777779</v>
      </c>
      <c r="M58" s="17">
        <f t="shared" ref="M58:R58" si="30">SUM(M45:M57)</f>
        <v>36</v>
      </c>
      <c r="N58" s="17">
        <f t="shared" si="30"/>
        <v>26</v>
      </c>
      <c r="O58" s="17">
        <f t="shared" si="30"/>
        <v>12</v>
      </c>
      <c r="P58" s="17">
        <f t="shared" si="30"/>
        <v>6</v>
      </c>
      <c r="Q58" s="17">
        <f t="shared" si="30"/>
        <v>7</v>
      </c>
      <c r="R58" s="18">
        <f t="shared" si="30"/>
        <v>75</v>
      </c>
      <c r="T58" s="19"/>
      <c r="U58" s="44"/>
      <c r="V58" s="44"/>
      <c r="W58" s="44">
        <f>COUNTA(W45:W57)</f>
        <v>6</v>
      </c>
      <c r="X58" s="14">
        <f>SUM(X45:X57)</f>
        <v>17</v>
      </c>
      <c r="Y58" s="15">
        <f>SUM(Y45:Y57)</f>
        <v>43</v>
      </c>
      <c r="Z58" s="16">
        <f t="shared" ref="Z58" si="31">IF(Y58="","",X58/Y58)</f>
        <v>0.39534883720930231</v>
      </c>
      <c r="AA58" s="17">
        <f>SUM(AA45:AA57)</f>
        <v>7</v>
      </c>
      <c r="AB58" s="15">
        <f>SUM(AB45:AB57)</f>
        <v>13</v>
      </c>
      <c r="AC58" s="15">
        <f>SUM(AC45:AC57)</f>
        <v>16</v>
      </c>
      <c r="AD58" s="16">
        <f>IF(AC58="","",AB58/AC58)</f>
        <v>0.8125</v>
      </c>
      <c r="AE58" s="17">
        <f t="shared" ref="AE58:AJ58" si="32">SUM(AE45:AE57)</f>
        <v>19</v>
      </c>
      <c r="AF58" s="17">
        <f t="shared" si="32"/>
        <v>24</v>
      </c>
      <c r="AG58" s="17">
        <f t="shared" si="32"/>
        <v>10</v>
      </c>
      <c r="AH58" s="17">
        <f t="shared" si="32"/>
        <v>5</v>
      </c>
      <c r="AI58" s="17">
        <f t="shared" si="32"/>
        <v>0</v>
      </c>
      <c r="AJ58" s="18">
        <f t="shared" si="32"/>
        <v>54</v>
      </c>
    </row>
    <row r="59" spans="2:36" ht="10.5" customHeight="1" x14ac:dyDescent="0.2">
      <c r="B59" s="19" t="s">
        <v>73</v>
      </c>
      <c r="K59" s="9"/>
      <c r="L59" s="10"/>
      <c r="T59" s="19" t="s">
        <v>73</v>
      </c>
      <c r="U59" s="44"/>
      <c r="V59" s="44"/>
      <c r="W59" s="44"/>
      <c r="X59" s="9"/>
      <c r="Y59" s="9"/>
      <c r="Z59" s="10"/>
      <c r="AA59" s="9"/>
      <c r="AB59" s="9"/>
      <c r="AC59" s="9"/>
      <c r="AD59" s="10"/>
      <c r="AE59" s="9"/>
      <c r="AF59" s="9"/>
      <c r="AG59" s="9"/>
      <c r="AH59" s="9"/>
      <c r="AI59" s="9"/>
      <c r="AJ59" s="9"/>
    </row>
    <row r="60" spans="2:36" ht="10.5" customHeight="1" x14ac:dyDescent="0.2">
      <c r="B60" s="131" t="s">
        <v>98</v>
      </c>
      <c r="C60" s="126" t="s">
        <v>79</v>
      </c>
      <c r="D60" s="126" t="s">
        <v>91</v>
      </c>
      <c r="E60" s="132" t="s">
        <v>198</v>
      </c>
      <c r="F60" s="55" t="s">
        <v>59</v>
      </c>
      <c r="G60" s="51" t="s">
        <v>60</v>
      </c>
      <c r="H60" s="52" t="s">
        <v>61</v>
      </c>
      <c r="I60" s="53" t="s">
        <v>65</v>
      </c>
      <c r="J60" s="51" t="s">
        <v>62</v>
      </c>
      <c r="K60" s="51" t="s">
        <v>63</v>
      </c>
      <c r="L60" s="52" t="s">
        <v>64</v>
      </c>
      <c r="M60" s="53" t="s">
        <v>67</v>
      </c>
      <c r="N60" s="53" t="s">
        <v>68</v>
      </c>
      <c r="O60" s="53" t="s">
        <v>71</v>
      </c>
      <c r="P60" s="53" t="s">
        <v>69</v>
      </c>
      <c r="Q60" s="53" t="s">
        <v>70</v>
      </c>
      <c r="R60" s="54" t="s">
        <v>66</v>
      </c>
      <c r="T60" s="131" t="s">
        <v>98</v>
      </c>
      <c r="U60" s="126" t="s">
        <v>79</v>
      </c>
      <c r="V60" s="126" t="s">
        <v>91</v>
      </c>
      <c r="W60" s="132" t="s">
        <v>198</v>
      </c>
      <c r="X60" s="55" t="s">
        <v>59</v>
      </c>
      <c r="Y60" s="51" t="s">
        <v>60</v>
      </c>
      <c r="Z60" s="52" t="s">
        <v>61</v>
      </c>
      <c r="AA60" s="53" t="s">
        <v>65</v>
      </c>
      <c r="AB60" s="51" t="s">
        <v>62</v>
      </c>
      <c r="AC60" s="51" t="s">
        <v>63</v>
      </c>
      <c r="AD60" s="52" t="s">
        <v>64</v>
      </c>
      <c r="AE60" s="53" t="s">
        <v>67</v>
      </c>
      <c r="AF60" s="53" t="s">
        <v>68</v>
      </c>
      <c r="AG60" s="53" t="s">
        <v>71</v>
      </c>
      <c r="AH60" s="53" t="s">
        <v>69</v>
      </c>
      <c r="AI60" s="53" t="s">
        <v>70</v>
      </c>
      <c r="AJ60" s="54" t="s">
        <v>66</v>
      </c>
    </row>
    <row r="61" spans="2:36" ht="10.5" customHeight="1" x14ac:dyDescent="0.2">
      <c r="B61" s="138" t="s">
        <v>117</v>
      </c>
      <c r="C61" s="122" t="s">
        <v>31</v>
      </c>
      <c r="D61" s="130" t="s">
        <v>130</v>
      </c>
      <c r="E61" s="125"/>
      <c r="F61" s="123"/>
      <c r="G61" s="124"/>
      <c r="H61" s="50" t="str">
        <f>IF(G61="","",F61/G61)</f>
        <v/>
      </c>
      <c r="I61" s="122"/>
      <c r="J61" s="124"/>
      <c r="K61" s="124"/>
      <c r="L61" s="50" t="str">
        <f>IF(K61="","",J61/K61)</f>
        <v/>
      </c>
      <c r="M61" s="122"/>
      <c r="N61" s="122"/>
      <c r="O61" s="122"/>
      <c r="P61" s="122"/>
      <c r="Q61" s="122"/>
      <c r="R61" s="125"/>
      <c r="S61" s="42"/>
      <c r="T61" s="138" t="s">
        <v>223</v>
      </c>
      <c r="U61" s="122" t="s">
        <v>32</v>
      </c>
      <c r="V61" s="130"/>
      <c r="W61" s="125"/>
      <c r="X61" s="123"/>
      <c r="Y61" s="124"/>
      <c r="Z61" s="50" t="str">
        <f>IF(Y61="","",X61/Y61)</f>
        <v/>
      </c>
      <c r="AA61" s="122"/>
      <c r="AB61" s="124"/>
      <c r="AC61" s="124"/>
      <c r="AD61" s="50" t="str">
        <f>IF(AC61="","",AB61/AC61)</f>
        <v/>
      </c>
      <c r="AE61" s="122"/>
      <c r="AF61" s="122"/>
      <c r="AG61" s="122"/>
      <c r="AH61" s="122"/>
      <c r="AI61" s="122"/>
      <c r="AJ61" s="125"/>
    </row>
    <row r="62" spans="2:36" ht="10.5" customHeight="1" x14ac:dyDescent="0.2">
      <c r="B62" s="139" t="s">
        <v>118</v>
      </c>
      <c r="C62" s="23" t="s">
        <v>48</v>
      </c>
      <c r="D62" s="118" t="s">
        <v>130</v>
      </c>
      <c r="E62" s="26"/>
      <c r="F62" s="120"/>
      <c r="G62" s="24"/>
      <c r="H62" s="25" t="str">
        <f t="shared" ref="H62:H73" si="33">IF(G62="","",F62/G62)</f>
        <v/>
      </c>
      <c r="I62" s="23"/>
      <c r="J62" s="24"/>
      <c r="K62" s="24"/>
      <c r="L62" s="25" t="str">
        <f t="shared" ref="L62:L73" si="34">IF(K62="","",J62/K62)</f>
        <v/>
      </c>
      <c r="M62" s="23"/>
      <c r="N62" s="23"/>
      <c r="O62" s="23"/>
      <c r="P62" s="23"/>
      <c r="Q62" s="23"/>
      <c r="R62" s="26"/>
      <c r="S62" s="42"/>
      <c r="T62" s="139" t="s">
        <v>225</v>
      </c>
      <c r="U62" s="23" t="s">
        <v>25</v>
      </c>
      <c r="V62" s="118"/>
      <c r="W62" s="26" t="s">
        <v>12</v>
      </c>
      <c r="X62" s="120">
        <v>3</v>
      </c>
      <c r="Y62" s="24">
        <v>10</v>
      </c>
      <c r="Z62" s="25">
        <f t="shared" ref="Z62:Z73" si="35">IF(Y62="","",X62/Y62)</f>
        <v>0.3</v>
      </c>
      <c r="AA62" s="23">
        <v>2</v>
      </c>
      <c r="AB62" s="24">
        <v>5</v>
      </c>
      <c r="AC62" s="24">
        <v>6</v>
      </c>
      <c r="AD62" s="25">
        <f t="shared" ref="AD62:AD73" si="36">IF(AC62="","",AB62/AC62)</f>
        <v>0.83333333333333337</v>
      </c>
      <c r="AE62" s="23">
        <v>2</v>
      </c>
      <c r="AF62" s="23">
        <v>11</v>
      </c>
      <c r="AG62" s="23">
        <v>0</v>
      </c>
      <c r="AH62" s="23">
        <v>0</v>
      </c>
      <c r="AI62" s="23">
        <v>0</v>
      </c>
      <c r="AJ62" s="26">
        <v>13</v>
      </c>
    </row>
    <row r="63" spans="2:36" ht="10.5" customHeight="1" x14ac:dyDescent="0.2">
      <c r="B63" s="139" t="s">
        <v>119</v>
      </c>
      <c r="C63" s="23" t="s">
        <v>9</v>
      </c>
      <c r="D63" s="118" t="s">
        <v>84</v>
      </c>
      <c r="E63" s="26"/>
      <c r="F63" s="120"/>
      <c r="G63" s="24"/>
      <c r="H63" s="25" t="str">
        <f t="shared" si="33"/>
        <v/>
      </c>
      <c r="I63" s="23"/>
      <c r="J63" s="24"/>
      <c r="K63" s="24"/>
      <c r="L63" s="25" t="str">
        <f t="shared" si="34"/>
        <v/>
      </c>
      <c r="M63" s="23"/>
      <c r="N63" s="23"/>
      <c r="O63" s="23"/>
      <c r="P63" s="23"/>
      <c r="Q63" s="23"/>
      <c r="R63" s="26"/>
      <c r="S63" s="42"/>
      <c r="T63" s="139" t="s">
        <v>222</v>
      </c>
      <c r="U63" s="23" t="s">
        <v>27</v>
      </c>
      <c r="V63" s="118"/>
      <c r="W63" s="26"/>
      <c r="X63" s="120"/>
      <c r="Y63" s="24"/>
      <c r="Z63" s="25" t="str">
        <f t="shared" si="35"/>
        <v/>
      </c>
      <c r="AA63" s="23"/>
      <c r="AB63" s="24"/>
      <c r="AC63" s="24"/>
      <c r="AD63" s="25" t="str">
        <f t="shared" si="36"/>
        <v/>
      </c>
      <c r="AE63" s="23"/>
      <c r="AF63" s="23"/>
      <c r="AG63" s="23"/>
      <c r="AH63" s="23"/>
      <c r="AI63" s="23"/>
      <c r="AJ63" s="26"/>
    </row>
    <row r="64" spans="2:36" ht="10.5" customHeight="1" x14ac:dyDescent="0.2">
      <c r="B64" s="139" t="s">
        <v>120</v>
      </c>
      <c r="C64" s="23" t="s">
        <v>40</v>
      </c>
      <c r="D64" s="118" t="s">
        <v>131</v>
      </c>
      <c r="E64" s="26"/>
      <c r="F64" s="120"/>
      <c r="G64" s="24"/>
      <c r="H64" s="25" t="str">
        <f t="shared" si="33"/>
        <v/>
      </c>
      <c r="I64" s="23"/>
      <c r="J64" s="24"/>
      <c r="K64" s="24"/>
      <c r="L64" s="25" t="str">
        <f t="shared" si="34"/>
        <v/>
      </c>
      <c r="M64" s="23"/>
      <c r="N64" s="23"/>
      <c r="O64" s="23"/>
      <c r="P64" s="23"/>
      <c r="Q64" s="23"/>
      <c r="R64" s="26"/>
      <c r="S64" s="42"/>
      <c r="T64" s="139" t="s">
        <v>221</v>
      </c>
      <c r="U64" s="23" t="s">
        <v>33</v>
      </c>
      <c r="V64" s="118"/>
      <c r="W64" s="26"/>
      <c r="X64" s="120"/>
      <c r="Y64" s="24"/>
      <c r="Z64" s="25" t="str">
        <f t="shared" si="35"/>
        <v/>
      </c>
      <c r="AA64" s="23"/>
      <c r="AB64" s="24"/>
      <c r="AC64" s="24"/>
      <c r="AD64" s="25" t="str">
        <f t="shared" si="36"/>
        <v/>
      </c>
      <c r="AE64" s="23"/>
      <c r="AF64" s="23"/>
      <c r="AG64" s="23"/>
      <c r="AH64" s="23"/>
      <c r="AI64" s="23"/>
      <c r="AJ64" s="26"/>
    </row>
    <row r="65" spans="2:36" ht="10.5" customHeight="1" x14ac:dyDescent="0.2">
      <c r="B65" s="139" t="s">
        <v>125</v>
      </c>
      <c r="C65" s="23" t="s">
        <v>53</v>
      </c>
      <c r="D65" s="118" t="s">
        <v>87</v>
      </c>
      <c r="E65" s="26" t="s">
        <v>56</v>
      </c>
      <c r="F65" s="120">
        <v>3</v>
      </c>
      <c r="G65" s="24">
        <v>6</v>
      </c>
      <c r="H65" s="25">
        <f t="shared" si="33"/>
        <v>0.5</v>
      </c>
      <c r="I65" s="23">
        <v>0</v>
      </c>
      <c r="J65" s="24">
        <v>7</v>
      </c>
      <c r="K65" s="24">
        <v>7</v>
      </c>
      <c r="L65" s="25">
        <f t="shared" si="34"/>
        <v>1</v>
      </c>
      <c r="M65" s="23">
        <v>6</v>
      </c>
      <c r="N65" s="23">
        <v>0</v>
      </c>
      <c r="O65" s="23">
        <v>1</v>
      </c>
      <c r="P65" s="23">
        <v>0</v>
      </c>
      <c r="Q65" s="23">
        <v>0</v>
      </c>
      <c r="R65" s="26">
        <v>13</v>
      </c>
      <c r="S65" s="42"/>
      <c r="T65" s="139" t="s">
        <v>213</v>
      </c>
      <c r="U65" s="23" t="s">
        <v>21</v>
      </c>
      <c r="V65" s="118"/>
      <c r="W65" s="26"/>
      <c r="X65" s="120"/>
      <c r="Y65" s="24"/>
      <c r="Z65" s="25" t="str">
        <f t="shared" si="35"/>
        <v/>
      </c>
      <c r="AA65" s="23"/>
      <c r="AB65" s="24"/>
      <c r="AC65" s="24"/>
      <c r="AD65" s="25" t="str">
        <f t="shared" si="36"/>
        <v/>
      </c>
      <c r="AE65" s="23"/>
      <c r="AF65" s="23"/>
      <c r="AG65" s="23"/>
      <c r="AH65" s="23"/>
      <c r="AI65" s="23"/>
      <c r="AJ65" s="26"/>
    </row>
    <row r="66" spans="2:36" ht="10.5" customHeight="1" x14ac:dyDescent="0.2">
      <c r="B66" s="139" t="s">
        <v>123</v>
      </c>
      <c r="C66" s="23" t="s">
        <v>29</v>
      </c>
      <c r="D66" s="118" t="s">
        <v>132</v>
      </c>
      <c r="E66" s="26"/>
      <c r="F66" s="120"/>
      <c r="G66" s="24"/>
      <c r="H66" s="25" t="str">
        <f t="shared" si="33"/>
        <v/>
      </c>
      <c r="I66" s="23"/>
      <c r="J66" s="24"/>
      <c r="K66" s="24"/>
      <c r="L66" s="25" t="str">
        <f t="shared" si="34"/>
        <v/>
      </c>
      <c r="M66" s="23"/>
      <c r="N66" s="23"/>
      <c r="O66" s="23"/>
      <c r="P66" s="23"/>
      <c r="Q66" s="23"/>
      <c r="R66" s="26"/>
      <c r="S66" s="42"/>
      <c r="T66" s="139" t="s">
        <v>219</v>
      </c>
      <c r="U66" s="23" t="s">
        <v>31</v>
      </c>
      <c r="V66" s="118"/>
      <c r="W66" s="26"/>
      <c r="X66" s="120"/>
      <c r="Y66" s="24"/>
      <c r="Z66" s="25" t="str">
        <f t="shared" si="35"/>
        <v/>
      </c>
      <c r="AA66" s="23"/>
      <c r="AB66" s="24"/>
      <c r="AC66" s="24"/>
      <c r="AD66" s="25" t="str">
        <f t="shared" si="36"/>
        <v/>
      </c>
      <c r="AE66" s="23"/>
      <c r="AF66" s="23"/>
      <c r="AG66" s="23"/>
      <c r="AH66" s="23"/>
      <c r="AI66" s="23"/>
      <c r="AJ66" s="26"/>
    </row>
    <row r="67" spans="2:36" ht="10.5" customHeight="1" x14ac:dyDescent="0.2">
      <c r="B67" s="139" t="s">
        <v>127</v>
      </c>
      <c r="C67" s="23" t="s">
        <v>9</v>
      </c>
      <c r="D67" s="118" t="s">
        <v>134</v>
      </c>
      <c r="E67" s="26"/>
      <c r="F67" s="120"/>
      <c r="G67" s="24"/>
      <c r="H67" s="25" t="str">
        <f t="shared" si="33"/>
        <v/>
      </c>
      <c r="I67" s="23"/>
      <c r="J67" s="24"/>
      <c r="K67" s="24"/>
      <c r="L67" s="25" t="str">
        <f t="shared" si="34"/>
        <v/>
      </c>
      <c r="M67" s="23"/>
      <c r="N67" s="23"/>
      <c r="O67" s="23"/>
      <c r="P67" s="23"/>
      <c r="Q67" s="23"/>
      <c r="R67" s="26"/>
      <c r="S67" s="42"/>
      <c r="T67" s="139" t="s">
        <v>218</v>
      </c>
      <c r="U67" s="23" t="s">
        <v>22</v>
      </c>
      <c r="V67" s="118"/>
      <c r="W67" s="26"/>
      <c r="X67" s="120"/>
      <c r="Y67" s="24"/>
      <c r="Z67" s="25" t="str">
        <f t="shared" si="35"/>
        <v/>
      </c>
      <c r="AA67" s="23"/>
      <c r="AB67" s="24"/>
      <c r="AC67" s="24"/>
      <c r="AD67" s="25" t="str">
        <f t="shared" si="36"/>
        <v/>
      </c>
      <c r="AE67" s="23"/>
      <c r="AF67" s="23"/>
      <c r="AG67" s="23"/>
      <c r="AH67" s="23"/>
      <c r="AI67" s="23"/>
      <c r="AJ67" s="26"/>
    </row>
    <row r="68" spans="2:36" ht="10.5" customHeight="1" x14ac:dyDescent="0.2">
      <c r="B68" s="139" t="s">
        <v>122</v>
      </c>
      <c r="C68" s="23" t="s">
        <v>18</v>
      </c>
      <c r="D68" s="118" t="s">
        <v>132</v>
      </c>
      <c r="E68" s="26"/>
      <c r="F68" s="120"/>
      <c r="G68" s="24"/>
      <c r="H68" s="25" t="str">
        <f t="shared" si="33"/>
        <v/>
      </c>
      <c r="I68" s="23"/>
      <c r="J68" s="24"/>
      <c r="K68" s="24"/>
      <c r="L68" s="25" t="str">
        <f t="shared" si="34"/>
        <v/>
      </c>
      <c r="M68" s="23"/>
      <c r="N68" s="23"/>
      <c r="O68" s="23"/>
      <c r="P68" s="23"/>
      <c r="Q68" s="23"/>
      <c r="R68" s="26"/>
      <c r="S68" s="42"/>
      <c r="T68" s="139" t="s">
        <v>214</v>
      </c>
      <c r="U68" s="23" t="s">
        <v>26</v>
      </c>
      <c r="V68" s="118"/>
      <c r="W68" s="26"/>
      <c r="X68" s="120"/>
      <c r="Y68" s="24"/>
      <c r="Z68" s="25" t="str">
        <f t="shared" si="35"/>
        <v/>
      </c>
      <c r="AA68" s="23"/>
      <c r="AB68" s="24"/>
      <c r="AC68" s="24"/>
      <c r="AD68" s="25" t="str">
        <f t="shared" si="36"/>
        <v/>
      </c>
      <c r="AE68" s="23"/>
      <c r="AF68" s="23"/>
      <c r="AG68" s="23"/>
      <c r="AH68" s="23"/>
      <c r="AI68" s="23"/>
      <c r="AJ68" s="26"/>
    </row>
    <row r="69" spans="2:36" ht="10.5" customHeight="1" x14ac:dyDescent="0.2">
      <c r="B69" s="139" t="s">
        <v>126</v>
      </c>
      <c r="C69" s="23" t="s">
        <v>40</v>
      </c>
      <c r="D69" s="118" t="s">
        <v>133</v>
      </c>
      <c r="E69" s="26"/>
      <c r="F69" s="120"/>
      <c r="G69" s="24"/>
      <c r="H69" s="25" t="str">
        <f t="shared" si="33"/>
        <v/>
      </c>
      <c r="I69" s="23"/>
      <c r="J69" s="24"/>
      <c r="K69" s="24"/>
      <c r="L69" s="25" t="str">
        <f t="shared" si="34"/>
        <v/>
      </c>
      <c r="M69" s="23"/>
      <c r="N69" s="23"/>
      <c r="O69" s="23"/>
      <c r="P69" s="23"/>
      <c r="Q69" s="23"/>
      <c r="R69" s="26"/>
      <c r="S69" s="42"/>
      <c r="T69" s="139" t="s">
        <v>220</v>
      </c>
      <c r="U69" s="23" t="s">
        <v>18</v>
      </c>
      <c r="V69" s="118"/>
      <c r="W69" s="26"/>
      <c r="X69" s="120"/>
      <c r="Y69" s="24"/>
      <c r="Z69" s="25" t="str">
        <f t="shared" si="35"/>
        <v/>
      </c>
      <c r="AA69" s="23"/>
      <c r="AB69" s="24"/>
      <c r="AC69" s="24"/>
      <c r="AD69" s="25" t="str">
        <f t="shared" si="36"/>
        <v/>
      </c>
      <c r="AE69" s="23"/>
      <c r="AF69" s="23"/>
      <c r="AG69" s="23"/>
      <c r="AH69" s="23"/>
      <c r="AI69" s="23"/>
      <c r="AJ69" s="26"/>
    </row>
    <row r="70" spans="2:36" ht="10.5" customHeight="1" x14ac:dyDescent="0.2">
      <c r="B70" s="139" t="s">
        <v>124</v>
      </c>
      <c r="C70" s="23" t="s">
        <v>22</v>
      </c>
      <c r="D70" s="118" t="s">
        <v>133</v>
      </c>
      <c r="E70" s="26"/>
      <c r="F70" s="120"/>
      <c r="G70" s="24"/>
      <c r="H70" s="25" t="str">
        <f t="shared" si="33"/>
        <v/>
      </c>
      <c r="I70" s="23"/>
      <c r="J70" s="24"/>
      <c r="K70" s="24"/>
      <c r="L70" s="25" t="str">
        <f t="shared" si="34"/>
        <v/>
      </c>
      <c r="M70" s="23"/>
      <c r="N70" s="23"/>
      <c r="O70" s="23"/>
      <c r="P70" s="23"/>
      <c r="Q70" s="23"/>
      <c r="R70" s="26"/>
      <c r="S70" s="42"/>
      <c r="T70" s="139" t="s">
        <v>224</v>
      </c>
      <c r="U70" s="23" t="s">
        <v>53</v>
      </c>
      <c r="V70" s="118"/>
      <c r="W70" s="26" t="s">
        <v>56</v>
      </c>
      <c r="X70" s="120">
        <v>3</v>
      </c>
      <c r="Y70" s="24">
        <v>6</v>
      </c>
      <c r="Z70" s="25">
        <f t="shared" si="35"/>
        <v>0.5</v>
      </c>
      <c r="AA70" s="23">
        <v>1</v>
      </c>
      <c r="AB70" s="24">
        <v>4</v>
      </c>
      <c r="AC70" s="24">
        <v>4</v>
      </c>
      <c r="AD70" s="25">
        <f t="shared" si="36"/>
        <v>1</v>
      </c>
      <c r="AE70" s="23">
        <v>0</v>
      </c>
      <c r="AF70" s="23">
        <v>6</v>
      </c>
      <c r="AG70" s="23">
        <v>3</v>
      </c>
      <c r="AH70" s="23">
        <v>1</v>
      </c>
      <c r="AI70" s="23">
        <v>0</v>
      </c>
      <c r="AJ70" s="26">
        <v>11</v>
      </c>
    </row>
    <row r="71" spans="2:36" ht="10.5" customHeight="1" x14ac:dyDescent="0.2">
      <c r="B71" s="139" t="s">
        <v>121</v>
      </c>
      <c r="C71" s="23" t="s">
        <v>18</v>
      </c>
      <c r="D71" s="118" t="s">
        <v>131</v>
      </c>
      <c r="E71" s="26"/>
      <c r="F71" s="120"/>
      <c r="G71" s="24"/>
      <c r="H71" s="25" t="str">
        <f t="shared" si="33"/>
        <v/>
      </c>
      <c r="I71" s="23"/>
      <c r="J71" s="24"/>
      <c r="K71" s="24"/>
      <c r="L71" s="25" t="str">
        <f t="shared" si="34"/>
        <v/>
      </c>
      <c r="M71" s="23"/>
      <c r="N71" s="23"/>
      <c r="O71" s="23"/>
      <c r="P71" s="23"/>
      <c r="Q71" s="23"/>
      <c r="R71" s="26"/>
      <c r="S71" s="43"/>
      <c r="T71" s="139" t="s">
        <v>216</v>
      </c>
      <c r="U71" s="23" t="s">
        <v>29</v>
      </c>
      <c r="V71" s="118"/>
      <c r="W71" s="26"/>
      <c r="X71" s="120"/>
      <c r="Y71" s="24"/>
      <c r="Z71" s="25" t="str">
        <f t="shared" si="35"/>
        <v/>
      </c>
      <c r="AA71" s="23"/>
      <c r="AB71" s="24"/>
      <c r="AC71" s="24"/>
      <c r="AD71" s="25" t="str">
        <f t="shared" si="36"/>
        <v/>
      </c>
      <c r="AE71" s="23"/>
      <c r="AF71" s="23"/>
      <c r="AG71" s="23"/>
      <c r="AH71" s="23"/>
      <c r="AI71" s="23"/>
      <c r="AJ71" s="26"/>
    </row>
    <row r="72" spans="2:36" ht="10.5" customHeight="1" x14ac:dyDescent="0.2">
      <c r="B72" s="139" t="s">
        <v>201</v>
      </c>
      <c r="C72" s="23" t="s">
        <v>35</v>
      </c>
      <c r="D72" s="118"/>
      <c r="E72" s="26"/>
      <c r="F72" s="120"/>
      <c r="G72" s="24"/>
      <c r="H72" s="25" t="str">
        <f t="shared" si="33"/>
        <v/>
      </c>
      <c r="I72" s="23"/>
      <c r="J72" s="24"/>
      <c r="K72" s="24"/>
      <c r="L72" s="25" t="str">
        <f t="shared" si="34"/>
        <v/>
      </c>
      <c r="M72" s="23"/>
      <c r="N72" s="23"/>
      <c r="O72" s="23"/>
      <c r="P72" s="23"/>
      <c r="Q72" s="23"/>
      <c r="R72" s="26"/>
      <c r="S72" s="43"/>
      <c r="T72" s="139" t="s">
        <v>215</v>
      </c>
      <c r="U72" s="23" t="s">
        <v>20</v>
      </c>
      <c r="V72" s="118" t="s">
        <v>228</v>
      </c>
      <c r="W72" s="26" t="s">
        <v>211</v>
      </c>
      <c r="X72" s="120"/>
      <c r="Y72" s="24"/>
      <c r="Z72" s="25" t="str">
        <f t="shared" si="35"/>
        <v/>
      </c>
      <c r="AA72" s="23"/>
      <c r="AB72" s="24"/>
      <c r="AC72" s="24"/>
      <c r="AD72" s="25" t="str">
        <f t="shared" si="36"/>
        <v/>
      </c>
      <c r="AE72" s="23"/>
      <c r="AF72" s="23"/>
      <c r="AG72" s="23"/>
      <c r="AH72" s="23"/>
      <c r="AI72" s="23"/>
      <c r="AJ72" s="26"/>
    </row>
    <row r="73" spans="2:36" ht="10.5" customHeight="1" x14ac:dyDescent="0.2">
      <c r="B73" s="140" t="s">
        <v>116</v>
      </c>
      <c r="C73" s="27" t="s">
        <v>13</v>
      </c>
      <c r="D73" s="119" t="s">
        <v>129</v>
      </c>
      <c r="E73" s="30"/>
      <c r="F73" s="121"/>
      <c r="G73" s="28"/>
      <c r="H73" s="29" t="str">
        <f t="shared" si="33"/>
        <v/>
      </c>
      <c r="I73" s="27"/>
      <c r="J73" s="28"/>
      <c r="K73" s="28"/>
      <c r="L73" s="29" t="str">
        <f t="shared" si="34"/>
        <v/>
      </c>
      <c r="M73" s="27"/>
      <c r="N73" s="27"/>
      <c r="O73" s="27"/>
      <c r="P73" s="27"/>
      <c r="Q73" s="27"/>
      <c r="R73" s="30"/>
      <c r="S73" s="43"/>
      <c r="T73" s="140" t="s">
        <v>217</v>
      </c>
      <c r="U73" s="27" t="s">
        <v>52</v>
      </c>
      <c r="V73" s="119"/>
      <c r="W73" s="30"/>
      <c r="X73" s="121"/>
      <c r="Y73" s="28"/>
      <c r="Z73" s="29" t="str">
        <f t="shared" si="35"/>
        <v/>
      </c>
      <c r="AA73" s="27"/>
      <c r="AB73" s="28"/>
      <c r="AC73" s="28"/>
      <c r="AD73" s="29" t="str">
        <f t="shared" si="36"/>
        <v/>
      </c>
      <c r="AE73" s="27"/>
      <c r="AF73" s="27"/>
      <c r="AG73" s="27"/>
      <c r="AH73" s="27"/>
      <c r="AI73" s="27"/>
      <c r="AJ73" s="30"/>
    </row>
    <row r="74" spans="2:36" ht="10.5" customHeight="1" x14ac:dyDescent="0.2">
      <c r="E74" s="44">
        <f>COUNTA(E61:E73)</f>
        <v>1</v>
      </c>
      <c r="F74" s="14">
        <f>SUM(F61:F73)</f>
        <v>3</v>
      </c>
      <c r="G74" s="15">
        <f>SUM(G61:G73)</f>
        <v>6</v>
      </c>
      <c r="H74" s="16">
        <f t="shared" ref="H74" si="37">IF(G74="","",F74/G74)</f>
        <v>0.5</v>
      </c>
      <c r="I74" s="17">
        <f>SUM(I61:I73)</f>
        <v>0</v>
      </c>
      <c r="J74" s="15">
        <f>SUM(J61:J73)</f>
        <v>7</v>
      </c>
      <c r="K74" s="15">
        <f>SUM(K61:K73)</f>
        <v>7</v>
      </c>
      <c r="L74" s="16">
        <f>IF(K74="","",J74/K74)</f>
        <v>1</v>
      </c>
      <c r="M74" s="17">
        <f t="shared" ref="M74:R74" si="38">SUM(M61:M73)</f>
        <v>6</v>
      </c>
      <c r="N74" s="17">
        <f t="shared" si="38"/>
        <v>0</v>
      </c>
      <c r="O74" s="17">
        <f t="shared" si="38"/>
        <v>1</v>
      </c>
      <c r="P74" s="17">
        <f t="shared" si="38"/>
        <v>0</v>
      </c>
      <c r="Q74" s="17">
        <f t="shared" si="38"/>
        <v>0</v>
      </c>
      <c r="R74" s="18">
        <f t="shared" si="38"/>
        <v>13</v>
      </c>
      <c r="T74" s="19"/>
      <c r="U74" s="44"/>
      <c r="V74" s="44"/>
      <c r="W74" s="44">
        <f>COUNTA(W61:W73)</f>
        <v>3</v>
      </c>
      <c r="X74" s="14">
        <f>SUM(X61:X73)</f>
        <v>6</v>
      </c>
      <c r="Y74" s="15">
        <f>SUM(Y61:Y73)</f>
        <v>16</v>
      </c>
      <c r="Z74" s="16">
        <f t="shared" ref="Z74" si="39">IF(Y74="","",X74/Y74)</f>
        <v>0.375</v>
      </c>
      <c r="AA74" s="17">
        <f>SUM(AA61:AA73)</f>
        <v>3</v>
      </c>
      <c r="AB74" s="15">
        <f>SUM(AB61:AB73)</f>
        <v>9</v>
      </c>
      <c r="AC74" s="15">
        <f>SUM(AC61:AC73)</f>
        <v>10</v>
      </c>
      <c r="AD74" s="16">
        <f>IF(AC74="","",AB74/AC74)</f>
        <v>0.9</v>
      </c>
      <c r="AE74" s="17">
        <f t="shared" ref="AE74:AJ74" si="40">SUM(AE61:AE73)</f>
        <v>2</v>
      </c>
      <c r="AF74" s="17">
        <f t="shared" si="40"/>
        <v>17</v>
      </c>
      <c r="AG74" s="17">
        <f t="shared" si="40"/>
        <v>3</v>
      </c>
      <c r="AH74" s="17">
        <f t="shared" si="40"/>
        <v>1</v>
      </c>
      <c r="AI74" s="17">
        <f t="shared" si="40"/>
        <v>0</v>
      </c>
      <c r="AJ74" s="18">
        <f t="shared" si="40"/>
        <v>24</v>
      </c>
    </row>
    <row r="75" spans="2:36" ht="10.5" customHeight="1" x14ac:dyDescent="0.2">
      <c r="B75" s="19" t="s">
        <v>74</v>
      </c>
      <c r="K75" s="9"/>
      <c r="L75" s="10"/>
      <c r="T75" s="19" t="s">
        <v>74</v>
      </c>
      <c r="U75" s="44"/>
      <c r="V75" s="44"/>
      <c r="W75" s="44"/>
      <c r="X75" s="9"/>
      <c r="Y75" s="9"/>
      <c r="Z75" s="10"/>
      <c r="AA75" s="9"/>
      <c r="AB75" s="9"/>
      <c r="AC75" s="10"/>
      <c r="AD75" s="9"/>
      <c r="AE75" s="9"/>
      <c r="AF75" s="9"/>
      <c r="AG75" s="9"/>
      <c r="AH75" s="9"/>
      <c r="AI75" s="9"/>
      <c r="AJ75" s="9"/>
    </row>
    <row r="76" spans="2:36" ht="10.5" customHeight="1" x14ac:dyDescent="0.2">
      <c r="B76" s="131" t="s">
        <v>98</v>
      </c>
      <c r="C76" s="126" t="s">
        <v>79</v>
      </c>
      <c r="D76" s="126" t="s">
        <v>91</v>
      </c>
      <c r="E76" s="132" t="s">
        <v>198</v>
      </c>
      <c r="F76" s="55" t="s">
        <v>59</v>
      </c>
      <c r="G76" s="51" t="s">
        <v>60</v>
      </c>
      <c r="H76" s="52" t="s">
        <v>61</v>
      </c>
      <c r="I76" s="53" t="s">
        <v>65</v>
      </c>
      <c r="J76" s="51" t="s">
        <v>62</v>
      </c>
      <c r="K76" s="51" t="s">
        <v>63</v>
      </c>
      <c r="L76" s="52" t="s">
        <v>64</v>
      </c>
      <c r="M76" s="53" t="s">
        <v>67</v>
      </c>
      <c r="N76" s="53" t="s">
        <v>68</v>
      </c>
      <c r="O76" s="53" t="s">
        <v>71</v>
      </c>
      <c r="P76" s="53" t="s">
        <v>69</v>
      </c>
      <c r="Q76" s="53" t="s">
        <v>70</v>
      </c>
      <c r="R76" s="54" t="s">
        <v>66</v>
      </c>
      <c r="T76" s="131" t="s">
        <v>98</v>
      </c>
      <c r="U76" s="126" t="s">
        <v>79</v>
      </c>
      <c r="V76" s="126" t="s">
        <v>91</v>
      </c>
      <c r="W76" s="132" t="s">
        <v>198</v>
      </c>
      <c r="X76" s="55" t="s">
        <v>59</v>
      </c>
      <c r="Y76" s="51" t="s">
        <v>60</v>
      </c>
      <c r="Z76" s="52" t="s">
        <v>61</v>
      </c>
      <c r="AA76" s="53" t="s">
        <v>65</v>
      </c>
      <c r="AB76" s="51" t="s">
        <v>62</v>
      </c>
      <c r="AC76" s="51" t="s">
        <v>63</v>
      </c>
      <c r="AD76" s="52" t="s">
        <v>64</v>
      </c>
      <c r="AE76" s="53" t="s">
        <v>67</v>
      </c>
      <c r="AF76" s="53" t="s">
        <v>68</v>
      </c>
      <c r="AG76" s="53" t="s">
        <v>71</v>
      </c>
      <c r="AH76" s="53" t="s">
        <v>69</v>
      </c>
      <c r="AI76" s="53" t="s">
        <v>70</v>
      </c>
      <c r="AJ76" s="54" t="s">
        <v>66</v>
      </c>
    </row>
    <row r="77" spans="2:36" ht="10.5" customHeight="1" x14ac:dyDescent="0.2">
      <c r="B77" s="138" t="s">
        <v>117</v>
      </c>
      <c r="C77" s="122" t="s">
        <v>31</v>
      </c>
      <c r="D77" s="130" t="s">
        <v>130</v>
      </c>
      <c r="E77" s="125" t="s">
        <v>23</v>
      </c>
      <c r="F77" s="123">
        <v>12</v>
      </c>
      <c r="G77" s="124">
        <v>22</v>
      </c>
      <c r="H77" s="50">
        <f>IF(G77="","",F77/G77)</f>
        <v>0.54545454545454541</v>
      </c>
      <c r="I77" s="122">
        <v>0</v>
      </c>
      <c r="J77" s="124">
        <v>4</v>
      </c>
      <c r="K77" s="124">
        <v>4</v>
      </c>
      <c r="L77" s="50">
        <f>IF(K77="","",J77/K77)</f>
        <v>1</v>
      </c>
      <c r="M77" s="122">
        <v>8</v>
      </c>
      <c r="N77" s="122">
        <v>2</v>
      </c>
      <c r="O77" s="122">
        <v>0</v>
      </c>
      <c r="P77" s="122">
        <v>1</v>
      </c>
      <c r="Q77" s="122">
        <v>1</v>
      </c>
      <c r="R77" s="125">
        <v>28</v>
      </c>
      <c r="S77" s="42"/>
      <c r="T77" s="138" t="s">
        <v>223</v>
      </c>
      <c r="U77" s="122" t="s">
        <v>32</v>
      </c>
      <c r="V77" s="130"/>
      <c r="W77" s="125" t="s">
        <v>31</v>
      </c>
      <c r="X77" s="123">
        <v>2</v>
      </c>
      <c r="Y77" s="124">
        <v>6</v>
      </c>
      <c r="Z77" s="50">
        <f>IF(Y77="","",X77/Y77)</f>
        <v>0.33333333333333331</v>
      </c>
      <c r="AA77" s="122">
        <v>0</v>
      </c>
      <c r="AB77" s="124">
        <v>2</v>
      </c>
      <c r="AC77" s="124">
        <v>2</v>
      </c>
      <c r="AD77" s="50">
        <f>IF(AC77="","",AB77/AC77)</f>
        <v>1</v>
      </c>
      <c r="AE77" s="122">
        <v>2</v>
      </c>
      <c r="AF77" s="122">
        <v>2</v>
      </c>
      <c r="AG77" s="122">
        <v>1</v>
      </c>
      <c r="AH77" s="122">
        <v>0</v>
      </c>
      <c r="AI77" s="122">
        <v>0</v>
      </c>
      <c r="AJ77" s="125">
        <v>6</v>
      </c>
    </row>
    <row r="78" spans="2:36" ht="10.5" customHeight="1" x14ac:dyDescent="0.2">
      <c r="B78" s="139" t="s">
        <v>118</v>
      </c>
      <c r="C78" s="23" t="s">
        <v>48</v>
      </c>
      <c r="D78" s="118" t="s">
        <v>130</v>
      </c>
      <c r="E78" s="26" t="s">
        <v>30</v>
      </c>
      <c r="F78" s="120">
        <v>2</v>
      </c>
      <c r="G78" s="24">
        <v>10</v>
      </c>
      <c r="H78" s="25">
        <f t="shared" ref="H78:H89" si="41">IF(G78="","",F78/G78)</f>
        <v>0.2</v>
      </c>
      <c r="I78" s="23">
        <v>0</v>
      </c>
      <c r="J78" s="24">
        <v>0</v>
      </c>
      <c r="K78" s="24">
        <v>2</v>
      </c>
      <c r="L78" s="25">
        <f t="shared" ref="L78:L89" si="42">IF(K78="","",J78/K78)</f>
        <v>0</v>
      </c>
      <c r="M78" s="23">
        <v>13</v>
      </c>
      <c r="N78" s="23">
        <v>1</v>
      </c>
      <c r="O78" s="23">
        <v>3</v>
      </c>
      <c r="P78" s="23">
        <v>0</v>
      </c>
      <c r="Q78" s="23">
        <v>0</v>
      </c>
      <c r="R78" s="26">
        <v>4</v>
      </c>
      <c r="S78" s="42"/>
      <c r="T78" s="139" t="s">
        <v>225</v>
      </c>
      <c r="U78" s="23" t="s">
        <v>25</v>
      </c>
      <c r="V78" s="118"/>
      <c r="W78" s="26"/>
      <c r="X78" s="120"/>
      <c r="Y78" s="24"/>
      <c r="Z78" s="25" t="str">
        <f t="shared" ref="Z78:Z89" si="43">IF(Y78="","",X78/Y78)</f>
        <v/>
      </c>
      <c r="AA78" s="23"/>
      <c r="AB78" s="24"/>
      <c r="AC78" s="24"/>
      <c r="AD78" s="25" t="str">
        <f t="shared" ref="AD78:AD89" si="44">IF(AC78="","",AB78/AC78)</f>
        <v/>
      </c>
      <c r="AE78" s="23"/>
      <c r="AF78" s="23"/>
      <c r="AG78" s="23"/>
      <c r="AH78" s="23"/>
      <c r="AI78" s="23"/>
      <c r="AJ78" s="26"/>
    </row>
    <row r="79" spans="2:36" ht="10.5" customHeight="1" x14ac:dyDescent="0.2">
      <c r="B79" s="139" t="s">
        <v>119</v>
      </c>
      <c r="C79" s="23" t="s">
        <v>9</v>
      </c>
      <c r="D79" s="118" t="s">
        <v>84</v>
      </c>
      <c r="E79" s="26" t="s">
        <v>197</v>
      </c>
      <c r="F79" s="120">
        <v>1</v>
      </c>
      <c r="G79" s="24">
        <v>2</v>
      </c>
      <c r="H79" s="25">
        <f t="shared" si="41"/>
        <v>0.5</v>
      </c>
      <c r="I79" s="23">
        <v>0</v>
      </c>
      <c r="J79" s="24">
        <v>0</v>
      </c>
      <c r="K79" s="24">
        <v>2</v>
      </c>
      <c r="L79" s="25">
        <f t="shared" si="42"/>
        <v>0</v>
      </c>
      <c r="M79" s="23">
        <v>11</v>
      </c>
      <c r="N79" s="23">
        <v>0</v>
      </c>
      <c r="O79" s="23">
        <v>0</v>
      </c>
      <c r="P79" s="23">
        <v>0</v>
      </c>
      <c r="Q79" s="23">
        <v>2</v>
      </c>
      <c r="R79" s="26">
        <v>2</v>
      </c>
      <c r="S79" s="42"/>
      <c r="T79" s="139" t="s">
        <v>222</v>
      </c>
      <c r="U79" s="23" t="s">
        <v>27</v>
      </c>
      <c r="V79" s="118" t="s">
        <v>228</v>
      </c>
      <c r="W79" s="26" t="s">
        <v>9</v>
      </c>
      <c r="X79" s="120"/>
      <c r="Y79" s="24"/>
      <c r="Z79" s="25" t="str">
        <f t="shared" si="43"/>
        <v/>
      </c>
      <c r="AA79" s="23"/>
      <c r="AB79" s="24"/>
      <c r="AC79" s="24"/>
      <c r="AD79" s="25" t="str">
        <f t="shared" si="44"/>
        <v/>
      </c>
      <c r="AE79" s="23"/>
      <c r="AF79" s="23"/>
      <c r="AG79" s="23"/>
      <c r="AH79" s="23"/>
      <c r="AI79" s="23"/>
      <c r="AJ79" s="26"/>
    </row>
    <row r="80" spans="2:36" ht="10.5" customHeight="1" x14ac:dyDescent="0.2">
      <c r="B80" s="139" t="s">
        <v>120</v>
      </c>
      <c r="C80" s="23" t="s">
        <v>40</v>
      </c>
      <c r="D80" s="118" t="s">
        <v>131</v>
      </c>
      <c r="E80" s="26" t="s">
        <v>53</v>
      </c>
      <c r="F80" s="120">
        <v>7</v>
      </c>
      <c r="G80" s="24">
        <v>14</v>
      </c>
      <c r="H80" s="25">
        <f t="shared" si="41"/>
        <v>0.5</v>
      </c>
      <c r="I80" s="23">
        <v>3</v>
      </c>
      <c r="J80" s="24">
        <v>1</v>
      </c>
      <c r="K80" s="24">
        <v>2</v>
      </c>
      <c r="L80" s="25">
        <f t="shared" si="42"/>
        <v>0.5</v>
      </c>
      <c r="M80" s="23">
        <v>5</v>
      </c>
      <c r="N80" s="23">
        <v>7</v>
      </c>
      <c r="O80" s="23">
        <v>4</v>
      </c>
      <c r="P80" s="23">
        <v>2</v>
      </c>
      <c r="Q80" s="23">
        <v>0</v>
      </c>
      <c r="R80" s="26">
        <v>18</v>
      </c>
      <c r="S80" s="42"/>
      <c r="T80" s="139" t="s">
        <v>221</v>
      </c>
      <c r="U80" s="23" t="s">
        <v>33</v>
      </c>
      <c r="V80" s="118"/>
      <c r="W80" s="26" t="s">
        <v>52</v>
      </c>
      <c r="X80" s="120">
        <v>4</v>
      </c>
      <c r="Y80" s="24">
        <v>7</v>
      </c>
      <c r="Z80" s="25">
        <f t="shared" si="43"/>
        <v>0.5714285714285714</v>
      </c>
      <c r="AA80" s="23">
        <v>0</v>
      </c>
      <c r="AB80" s="24">
        <v>2</v>
      </c>
      <c r="AC80" s="24">
        <v>2</v>
      </c>
      <c r="AD80" s="25">
        <f t="shared" si="44"/>
        <v>1</v>
      </c>
      <c r="AE80" s="23">
        <v>5</v>
      </c>
      <c r="AF80" s="23">
        <v>0</v>
      </c>
      <c r="AG80" s="23">
        <v>2</v>
      </c>
      <c r="AH80" s="23">
        <v>0</v>
      </c>
      <c r="AI80" s="23">
        <v>2</v>
      </c>
      <c r="AJ80" s="26">
        <v>10</v>
      </c>
    </row>
    <row r="81" spans="2:36" ht="10.5" customHeight="1" x14ac:dyDescent="0.2">
      <c r="B81" s="139" t="s">
        <v>125</v>
      </c>
      <c r="C81" s="23" t="s">
        <v>53</v>
      </c>
      <c r="D81" s="118" t="s">
        <v>87</v>
      </c>
      <c r="E81" s="26" t="s">
        <v>210</v>
      </c>
      <c r="F81" s="120">
        <v>7</v>
      </c>
      <c r="G81" s="24">
        <v>11</v>
      </c>
      <c r="H81" s="25">
        <f t="shared" si="41"/>
        <v>0.63636363636363635</v>
      </c>
      <c r="I81" s="23">
        <v>0</v>
      </c>
      <c r="J81" s="24">
        <v>4</v>
      </c>
      <c r="K81" s="24">
        <v>8</v>
      </c>
      <c r="L81" s="25">
        <f t="shared" si="42"/>
        <v>0.5</v>
      </c>
      <c r="M81" s="23">
        <v>12</v>
      </c>
      <c r="N81" s="23">
        <v>4</v>
      </c>
      <c r="O81" s="23">
        <v>2</v>
      </c>
      <c r="P81" s="23">
        <v>3</v>
      </c>
      <c r="Q81" s="23">
        <v>0</v>
      </c>
      <c r="R81" s="26">
        <v>18</v>
      </c>
      <c r="S81" s="42"/>
      <c r="T81" s="139" t="s">
        <v>213</v>
      </c>
      <c r="U81" s="23" t="s">
        <v>21</v>
      </c>
      <c r="V81" s="118"/>
      <c r="W81" s="26" t="s">
        <v>16</v>
      </c>
      <c r="X81" s="120">
        <v>7</v>
      </c>
      <c r="Y81" s="24">
        <v>15</v>
      </c>
      <c r="Z81" s="25">
        <f t="shared" si="43"/>
        <v>0.46666666666666667</v>
      </c>
      <c r="AA81" s="23">
        <v>3</v>
      </c>
      <c r="AB81" s="24">
        <v>3</v>
      </c>
      <c r="AC81" s="24">
        <v>4</v>
      </c>
      <c r="AD81" s="25">
        <f t="shared" si="44"/>
        <v>0.75</v>
      </c>
      <c r="AE81" s="23">
        <v>4</v>
      </c>
      <c r="AF81" s="23">
        <v>2</v>
      </c>
      <c r="AG81" s="23">
        <v>2</v>
      </c>
      <c r="AH81" s="23">
        <v>3</v>
      </c>
      <c r="AI81" s="23">
        <v>0</v>
      </c>
      <c r="AJ81" s="26">
        <v>20</v>
      </c>
    </row>
    <row r="82" spans="2:36" ht="10.5" customHeight="1" x14ac:dyDescent="0.2">
      <c r="B82" s="139" t="s">
        <v>123</v>
      </c>
      <c r="C82" s="23" t="s">
        <v>29</v>
      </c>
      <c r="D82" s="118" t="s">
        <v>132</v>
      </c>
      <c r="E82" s="26"/>
      <c r="F82" s="120"/>
      <c r="G82" s="24"/>
      <c r="H82" s="25" t="str">
        <f t="shared" si="41"/>
        <v/>
      </c>
      <c r="I82" s="23"/>
      <c r="J82" s="24"/>
      <c r="K82" s="24"/>
      <c r="L82" s="25" t="str">
        <f t="shared" si="42"/>
        <v/>
      </c>
      <c r="M82" s="23"/>
      <c r="N82" s="23"/>
      <c r="O82" s="23"/>
      <c r="P82" s="23"/>
      <c r="Q82" s="23"/>
      <c r="R82" s="26"/>
      <c r="S82" s="42"/>
      <c r="T82" s="139" t="s">
        <v>219</v>
      </c>
      <c r="U82" s="23" t="s">
        <v>31</v>
      </c>
      <c r="V82" s="118"/>
      <c r="W82" s="26" t="s">
        <v>23</v>
      </c>
      <c r="X82" s="120">
        <v>4</v>
      </c>
      <c r="Y82" s="24">
        <v>12</v>
      </c>
      <c r="Z82" s="25">
        <f t="shared" si="43"/>
        <v>0.33333333333333331</v>
      </c>
      <c r="AA82" s="23">
        <v>0</v>
      </c>
      <c r="AB82" s="24">
        <v>2</v>
      </c>
      <c r="AC82" s="24">
        <v>4</v>
      </c>
      <c r="AD82" s="25">
        <f t="shared" si="44"/>
        <v>0.5</v>
      </c>
      <c r="AE82" s="23">
        <v>8</v>
      </c>
      <c r="AF82" s="23">
        <v>7</v>
      </c>
      <c r="AG82" s="23">
        <v>2</v>
      </c>
      <c r="AH82" s="23">
        <v>0</v>
      </c>
      <c r="AI82" s="23">
        <v>2</v>
      </c>
      <c r="AJ82" s="26">
        <v>10</v>
      </c>
    </row>
    <row r="83" spans="2:36" ht="10.5" customHeight="1" x14ac:dyDescent="0.2">
      <c r="B83" s="139" t="s">
        <v>127</v>
      </c>
      <c r="C83" s="23" t="s">
        <v>9</v>
      </c>
      <c r="D83" s="118" t="s">
        <v>134</v>
      </c>
      <c r="E83" s="26" t="s">
        <v>197</v>
      </c>
      <c r="F83" s="120">
        <v>1</v>
      </c>
      <c r="G83" s="24">
        <v>6</v>
      </c>
      <c r="H83" s="25">
        <f t="shared" si="41"/>
        <v>0.16666666666666666</v>
      </c>
      <c r="I83" s="23">
        <v>1</v>
      </c>
      <c r="J83" s="24">
        <v>0</v>
      </c>
      <c r="K83" s="24">
        <v>0</v>
      </c>
      <c r="L83" s="25" t="e">
        <f t="shared" si="42"/>
        <v>#DIV/0!</v>
      </c>
      <c r="M83" s="23">
        <v>0</v>
      </c>
      <c r="N83" s="23">
        <v>1</v>
      </c>
      <c r="O83" s="23">
        <v>1</v>
      </c>
      <c r="P83" s="23">
        <v>0</v>
      </c>
      <c r="Q83" s="23">
        <v>0</v>
      </c>
      <c r="R83" s="26">
        <v>3</v>
      </c>
      <c r="S83" s="42"/>
      <c r="T83" s="139" t="s">
        <v>218</v>
      </c>
      <c r="U83" s="23" t="s">
        <v>22</v>
      </c>
      <c r="V83" s="118"/>
      <c r="W83" s="26" t="s">
        <v>10</v>
      </c>
      <c r="X83" s="120">
        <v>7</v>
      </c>
      <c r="Y83" s="24">
        <v>12</v>
      </c>
      <c r="Z83" s="25">
        <f t="shared" si="43"/>
        <v>0.58333333333333337</v>
      </c>
      <c r="AA83" s="23">
        <v>0</v>
      </c>
      <c r="AB83" s="24">
        <v>3</v>
      </c>
      <c r="AC83" s="24">
        <v>4</v>
      </c>
      <c r="AD83" s="25">
        <f t="shared" si="44"/>
        <v>0.75</v>
      </c>
      <c r="AE83" s="23">
        <v>6</v>
      </c>
      <c r="AF83" s="23">
        <v>1</v>
      </c>
      <c r="AG83" s="23">
        <v>1</v>
      </c>
      <c r="AH83" s="23">
        <v>0</v>
      </c>
      <c r="AI83" s="23">
        <v>0</v>
      </c>
      <c r="AJ83" s="26">
        <v>17</v>
      </c>
    </row>
    <row r="84" spans="2:36" ht="10.5" customHeight="1" x14ac:dyDescent="0.2">
      <c r="B84" s="139" t="s">
        <v>122</v>
      </c>
      <c r="C84" s="23" t="s">
        <v>18</v>
      </c>
      <c r="D84" s="118" t="s">
        <v>132</v>
      </c>
      <c r="E84" s="26" t="s">
        <v>56</v>
      </c>
      <c r="F84" s="120">
        <v>14</v>
      </c>
      <c r="G84" s="24">
        <v>20</v>
      </c>
      <c r="H84" s="25">
        <f t="shared" si="41"/>
        <v>0.7</v>
      </c>
      <c r="I84" s="23">
        <v>7</v>
      </c>
      <c r="J84" s="24">
        <v>2</v>
      </c>
      <c r="K84" s="24">
        <v>6</v>
      </c>
      <c r="L84" s="25">
        <f t="shared" si="42"/>
        <v>0.33333333333333331</v>
      </c>
      <c r="M84" s="23">
        <v>4</v>
      </c>
      <c r="N84" s="23">
        <v>2</v>
      </c>
      <c r="O84" s="23">
        <v>2</v>
      </c>
      <c r="P84" s="23">
        <v>2</v>
      </c>
      <c r="Q84" s="23">
        <v>0</v>
      </c>
      <c r="R84" s="26">
        <v>37</v>
      </c>
      <c r="S84" s="42"/>
      <c r="T84" s="139" t="s">
        <v>214</v>
      </c>
      <c r="U84" s="23" t="s">
        <v>26</v>
      </c>
      <c r="V84" s="118"/>
      <c r="W84" s="26"/>
      <c r="X84" s="120"/>
      <c r="Y84" s="24"/>
      <c r="Z84" s="25" t="str">
        <f t="shared" si="43"/>
        <v/>
      </c>
      <c r="AA84" s="23"/>
      <c r="AB84" s="24"/>
      <c r="AC84" s="24"/>
      <c r="AD84" s="25" t="str">
        <f t="shared" si="44"/>
        <v/>
      </c>
      <c r="AE84" s="23"/>
      <c r="AF84" s="23"/>
      <c r="AG84" s="23"/>
      <c r="AH84" s="23"/>
      <c r="AI84" s="23"/>
      <c r="AJ84" s="26"/>
    </row>
    <row r="85" spans="2:36" ht="10.5" customHeight="1" x14ac:dyDescent="0.2">
      <c r="B85" s="139" t="s">
        <v>126</v>
      </c>
      <c r="C85" s="23" t="s">
        <v>40</v>
      </c>
      <c r="D85" s="118" t="s">
        <v>133</v>
      </c>
      <c r="E85" s="26" t="s">
        <v>53</v>
      </c>
      <c r="F85" s="120">
        <v>4</v>
      </c>
      <c r="G85" s="24">
        <v>10</v>
      </c>
      <c r="H85" s="25">
        <f t="shared" si="41"/>
        <v>0.4</v>
      </c>
      <c r="I85" s="23">
        <v>1</v>
      </c>
      <c r="J85" s="24">
        <v>5</v>
      </c>
      <c r="K85" s="24">
        <v>7</v>
      </c>
      <c r="L85" s="25">
        <f t="shared" si="42"/>
        <v>0.7142857142857143</v>
      </c>
      <c r="M85" s="23">
        <v>3</v>
      </c>
      <c r="N85" s="23">
        <v>1</v>
      </c>
      <c r="O85" s="23">
        <v>1</v>
      </c>
      <c r="P85" s="23">
        <v>0</v>
      </c>
      <c r="Q85" s="23">
        <v>2</v>
      </c>
      <c r="R85" s="26">
        <v>14</v>
      </c>
      <c r="S85" s="42"/>
      <c r="T85" s="139" t="s">
        <v>220</v>
      </c>
      <c r="U85" s="23" t="s">
        <v>18</v>
      </c>
      <c r="V85" s="118" t="s">
        <v>228</v>
      </c>
      <c r="W85" s="26" t="s">
        <v>56</v>
      </c>
      <c r="X85" s="120"/>
      <c r="Y85" s="24"/>
      <c r="Z85" s="25" t="str">
        <f t="shared" si="43"/>
        <v/>
      </c>
      <c r="AA85" s="23"/>
      <c r="AB85" s="24"/>
      <c r="AC85" s="24"/>
      <c r="AD85" s="25" t="str">
        <f t="shared" si="44"/>
        <v/>
      </c>
      <c r="AE85" s="23"/>
      <c r="AF85" s="23"/>
      <c r="AG85" s="23"/>
      <c r="AH85" s="23"/>
      <c r="AI85" s="23"/>
      <c r="AJ85" s="26"/>
    </row>
    <row r="86" spans="2:36" ht="10.5" customHeight="1" x14ac:dyDescent="0.2">
      <c r="B86" s="139" t="s">
        <v>124</v>
      </c>
      <c r="C86" s="23" t="s">
        <v>22</v>
      </c>
      <c r="D86" s="118" t="s">
        <v>133</v>
      </c>
      <c r="E86" s="26" t="s">
        <v>10</v>
      </c>
      <c r="F86" s="120">
        <v>6</v>
      </c>
      <c r="G86" s="24">
        <v>10</v>
      </c>
      <c r="H86" s="25">
        <f t="shared" si="41"/>
        <v>0.6</v>
      </c>
      <c r="I86" s="23">
        <v>3</v>
      </c>
      <c r="J86" s="24">
        <v>2</v>
      </c>
      <c r="K86" s="24">
        <v>2</v>
      </c>
      <c r="L86" s="25">
        <f t="shared" si="42"/>
        <v>1</v>
      </c>
      <c r="M86" s="23">
        <v>5</v>
      </c>
      <c r="N86" s="23">
        <v>1</v>
      </c>
      <c r="O86" s="23">
        <v>1</v>
      </c>
      <c r="P86" s="23">
        <v>0</v>
      </c>
      <c r="Q86" s="23">
        <v>0</v>
      </c>
      <c r="R86" s="26">
        <v>17</v>
      </c>
      <c r="S86" s="42"/>
      <c r="T86" s="139" t="s">
        <v>224</v>
      </c>
      <c r="U86" s="23" t="s">
        <v>53</v>
      </c>
      <c r="V86" s="118"/>
      <c r="W86" s="26" t="s">
        <v>210</v>
      </c>
      <c r="X86" s="120">
        <v>7</v>
      </c>
      <c r="Y86" s="24">
        <v>17</v>
      </c>
      <c r="Z86" s="25">
        <f t="shared" si="43"/>
        <v>0.41176470588235292</v>
      </c>
      <c r="AA86" s="23">
        <v>3</v>
      </c>
      <c r="AB86" s="24">
        <v>4</v>
      </c>
      <c r="AC86" s="24">
        <v>4</v>
      </c>
      <c r="AD86" s="25">
        <f t="shared" si="44"/>
        <v>1</v>
      </c>
      <c r="AE86" s="23">
        <v>7</v>
      </c>
      <c r="AF86" s="23">
        <v>2</v>
      </c>
      <c r="AG86" s="23">
        <v>1</v>
      </c>
      <c r="AH86" s="23">
        <v>1</v>
      </c>
      <c r="AI86" s="23">
        <v>0</v>
      </c>
      <c r="AJ86" s="26">
        <v>21</v>
      </c>
    </row>
    <row r="87" spans="2:36" ht="10.5" customHeight="1" x14ac:dyDescent="0.2">
      <c r="B87" s="139" t="s">
        <v>121</v>
      </c>
      <c r="C87" s="23" t="s">
        <v>18</v>
      </c>
      <c r="D87" s="118" t="s">
        <v>131</v>
      </c>
      <c r="E87" s="26" t="s">
        <v>229</v>
      </c>
      <c r="F87" s="120"/>
      <c r="G87" s="24"/>
      <c r="H87" s="25" t="str">
        <f t="shared" si="41"/>
        <v/>
      </c>
      <c r="I87" s="23"/>
      <c r="J87" s="24"/>
      <c r="K87" s="24"/>
      <c r="L87" s="25" t="str">
        <f t="shared" si="42"/>
        <v/>
      </c>
      <c r="M87" s="23"/>
      <c r="N87" s="23"/>
      <c r="O87" s="23"/>
      <c r="P87" s="23"/>
      <c r="Q87" s="23"/>
      <c r="R87" s="26"/>
      <c r="S87" s="43"/>
      <c r="T87" s="139" t="s">
        <v>216</v>
      </c>
      <c r="U87" s="23" t="s">
        <v>29</v>
      </c>
      <c r="V87" s="118"/>
      <c r="W87" s="26"/>
      <c r="X87" s="120"/>
      <c r="Y87" s="24"/>
      <c r="Z87" s="25" t="str">
        <f t="shared" si="43"/>
        <v/>
      </c>
      <c r="AA87" s="23"/>
      <c r="AB87" s="24"/>
      <c r="AC87" s="24"/>
      <c r="AD87" s="25" t="str">
        <f t="shared" si="44"/>
        <v/>
      </c>
      <c r="AE87" s="23"/>
      <c r="AF87" s="23"/>
      <c r="AG87" s="23"/>
      <c r="AH87" s="23"/>
      <c r="AI87" s="23"/>
      <c r="AJ87" s="26"/>
    </row>
    <row r="88" spans="2:36" ht="10.5" customHeight="1" x14ac:dyDescent="0.2">
      <c r="B88" s="139" t="s">
        <v>201</v>
      </c>
      <c r="C88" s="23" t="s">
        <v>35</v>
      </c>
      <c r="D88" s="118"/>
      <c r="E88" s="26"/>
      <c r="F88" s="120"/>
      <c r="G88" s="24"/>
      <c r="H88" s="25" t="str">
        <f t="shared" si="41"/>
        <v/>
      </c>
      <c r="I88" s="23"/>
      <c r="J88" s="24"/>
      <c r="K88" s="24"/>
      <c r="L88" s="25" t="str">
        <f t="shared" si="42"/>
        <v/>
      </c>
      <c r="M88" s="23"/>
      <c r="N88" s="23"/>
      <c r="O88" s="23"/>
      <c r="P88" s="23"/>
      <c r="Q88" s="23"/>
      <c r="R88" s="26"/>
      <c r="S88" s="43"/>
      <c r="T88" s="139" t="s">
        <v>215</v>
      </c>
      <c r="U88" s="23" t="s">
        <v>20</v>
      </c>
      <c r="V88" s="118" t="s">
        <v>228</v>
      </c>
      <c r="W88" s="26" t="s">
        <v>42</v>
      </c>
      <c r="X88" s="120"/>
      <c r="Y88" s="24"/>
      <c r="Z88" s="25" t="str">
        <f t="shared" si="43"/>
        <v/>
      </c>
      <c r="AA88" s="23"/>
      <c r="AB88" s="24"/>
      <c r="AC88" s="24"/>
      <c r="AD88" s="25" t="str">
        <f t="shared" si="44"/>
        <v/>
      </c>
      <c r="AE88" s="23"/>
      <c r="AF88" s="23"/>
      <c r="AG88" s="23"/>
      <c r="AH88" s="23"/>
      <c r="AI88" s="23"/>
      <c r="AJ88" s="26"/>
    </row>
    <row r="89" spans="2:36" ht="10.5" customHeight="1" x14ac:dyDescent="0.2">
      <c r="B89" s="140" t="s">
        <v>116</v>
      </c>
      <c r="C89" s="27" t="s">
        <v>13</v>
      </c>
      <c r="D89" s="119" t="s">
        <v>129</v>
      </c>
      <c r="E89" s="30"/>
      <c r="F89" s="121"/>
      <c r="G89" s="28"/>
      <c r="H89" s="29" t="str">
        <f t="shared" si="41"/>
        <v/>
      </c>
      <c r="I89" s="27"/>
      <c r="J89" s="28"/>
      <c r="K89" s="28"/>
      <c r="L89" s="29" t="str">
        <f t="shared" si="42"/>
        <v/>
      </c>
      <c r="M89" s="27"/>
      <c r="N89" s="27"/>
      <c r="O89" s="27"/>
      <c r="P89" s="27"/>
      <c r="Q89" s="27"/>
      <c r="R89" s="30"/>
      <c r="S89" s="43"/>
      <c r="T89" s="140" t="s">
        <v>217</v>
      </c>
      <c r="U89" s="27" t="s">
        <v>52</v>
      </c>
      <c r="V89" s="119"/>
      <c r="W89" s="30" t="s">
        <v>41</v>
      </c>
      <c r="X89" s="121">
        <v>7</v>
      </c>
      <c r="Y89" s="28">
        <v>18</v>
      </c>
      <c r="Z89" s="29">
        <f t="shared" si="43"/>
        <v>0.3888888888888889</v>
      </c>
      <c r="AA89" s="27">
        <v>0</v>
      </c>
      <c r="AB89" s="28">
        <v>4</v>
      </c>
      <c r="AC89" s="28">
        <v>4</v>
      </c>
      <c r="AD89" s="29">
        <f t="shared" si="44"/>
        <v>1</v>
      </c>
      <c r="AE89" s="27">
        <v>18</v>
      </c>
      <c r="AF89" s="27">
        <v>0</v>
      </c>
      <c r="AG89" s="27">
        <v>3</v>
      </c>
      <c r="AH89" s="27">
        <v>2</v>
      </c>
      <c r="AI89" s="27">
        <v>0</v>
      </c>
      <c r="AJ89" s="30">
        <v>18</v>
      </c>
    </row>
    <row r="90" spans="2:36" ht="10.5" customHeight="1" x14ac:dyDescent="0.2">
      <c r="E90" s="44">
        <f>COUNTA(E77:E89)</f>
        <v>10</v>
      </c>
      <c r="F90" s="14">
        <f>SUM(F77:F89)</f>
        <v>54</v>
      </c>
      <c r="G90" s="15">
        <f>SUM(G77:G89)</f>
        <v>105</v>
      </c>
      <c r="H90" s="16">
        <f t="shared" ref="H90" si="45">IF(G90="","",F90/G90)</f>
        <v>0.51428571428571423</v>
      </c>
      <c r="I90" s="17">
        <f>SUM(I77:I89)</f>
        <v>15</v>
      </c>
      <c r="J90" s="15">
        <f>SUM(J77:J89)</f>
        <v>18</v>
      </c>
      <c r="K90" s="15">
        <f>SUM(K77:K89)</f>
        <v>33</v>
      </c>
      <c r="L90" s="16">
        <f>IF(K90="","",J90/K90)</f>
        <v>0.54545454545454541</v>
      </c>
      <c r="M90" s="17">
        <f t="shared" ref="M90:R90" si="46">SUM(M77:M89)</f>
        <v>61</v>
      </c>
      <c r="N90" s="17">
        <f t="shared" si="46"/>
        <v>19</v>
      </c>
      <c r="O90" s="17">
        <f t="shared" si="46"/>
        <v>14</v>
      </c>
      <c r="P90" s="17">
        <f t="shared" si="46"/>
        <v>8</v>
      </c>
      <c r="Q90" s="17">
        <f t="shared" si="46"/>
        <v>5</v>
      </c>
      <c r="R90" s="18">
        <f t="shared" si="46"/>
        <v>141</v>
      </c>
      <c r="T90" s="19"/>
      <c r="U90" s="44"/>
      <c r="V90" s="44"/>
      <c r="W90" s="44">
        <f>COUNTA(W77:W89)</f>
        <v>10</v>
      </c>
      <c r="X90" s="14">
        <f>SUM(X77:X89)</f>
        <v>38</v>
      </c>
      <c r="Y90" s="15">
        <f>SUM(Y77:Y89)</f>
        <v>87</v>
      </c>
      <c r="Z90" s="16">
        <f t="shared" ref="Z90" si="47">IF(Y90="","",X90/Y90)</f>
        <v>0.43678160919540232</v>
      </c>
      <c r="AA90" s="17">
        <f>SUM(AA77:AA89)</f>
        <v>6</v>
      </c>
      <c r="AB90" s="15">
        <f>SUM(AB77:AB89)</f>
        <v>20</v>
      </c>
      <c r="AC90" s="15">
        <f>SUM(AC77:AC89)</f>
        <v>24</v>
      </c>
      <c r="AD90" s="16">
        <f>IF(AC90="","",AB90/AC90)</f>
        <v>0.83333333333333337</v>
      </c>
      <c r="AE90" s="17">
        <f t="shared" ref="AE90:AJ90" si="48">SUM(AE77:AE89)</f>
        <v>50</v>
      </c>
      <c r="AF90" s="17">
        <f t="shared" si="48"/>
        <v>14</v>
      </c>
      <c r="AG90" s="17">
        <f t="shared" si="48"/>
        <v>12</v>
      </c>
      <c r="AH90" s="17">
        <f t="shared" si="48"/>
        <v>6</v>
      </c>
      <c r="AI90" s="17">
        <f t="shared" si="48"/>
        <v>4</v>
      </c>
      <c r="AJ90" s="18">
        <f t="shared" si="48"/>
        <v>102</v>
      </c>
    </row>
    <row r="91" spans="2:36" ht="10.5" customHeight="1" x14ac:dyDescent="0.2">
      <c r="B91" s="19" t="s">
        <v>75</v>
      </c>
      <c r="K91" s="9"/>
      <c r="L91" s="10"/>
      <c r="T91" s="19" t="s">
        <v>75</v>
      </c>
      <c r="U91" s="44"/>
      <c r="V91" s="44"/>
      <c r="W91" s="44"/>
      <c r="X91" s="9"/>
      <c r="Y91" s="9"/>
      <c r="Z91" s="10"/>
      <c r="AA91" s="9"/>
      <c r="AB91" s="9"/>
      <c r="AC91" s="10"/>
      <c r="AD91" s="9"/>
      <c r="AE91" s="9"/>
      <c r="AF91" s="9"/>
      <c r="AG91" s="9"/>
      <c r="AH91" s="9"/>
      <c r="AI91" s="9"/>
      <c r="AJ91" s="9"/>
    </row>
    <row r="92" spans="2:36" ht="10.5" customHeight="1" x14ac:dyDescent="0.2">
      <c r="B92" s="131" t="s">
        <v>98</v>
      </c>
      <c r="C92" s="126" t="s">
        <v>79</v>
      </c>
      <c r="D92" s="126" t="s">
        <v>91</v>
      </c>
      <c r="E92" s="132" t="s">
        <v>198</v>
      </c>
      <c r="F92" s="55" t="s">
        <v>59</v>
      </c>
      <c r="G92" s="51" t="s">
        <v>60</v>
      </c>
      <c r="H92" s="52" t="s">
        <v>61</v>
      </c>
      <c r="I92" s="53" t="s">
        <v>65</v>
      </c>
      <c r="J92" s="51" t="s">
        <v>62</v>
      </c>
      <c r="K92" s="51" t="s">
        <v>63</v>
      </c>
      <c r="L92" s="52" t="s">
        <v>64</v>
      </c>
      <c r="M92" s="53" t="s">
        <v>67</v>
      </c>
      <c r="N92" s="53" t="s">
        <v>68</v>
      </c>
      <c r="O92" s="53" t="s">
        <v>71</v>
      </c>
      <c r="P92" s="53" t="s">
        <v>69</v>
      </c>
      <c r="Q92" s="53" t="s">
        <v>70</v>
      </c>
      <c r="R92" s="54" t="s">
        <v>66</v>
      </c>
      <c r="T92" s="131" t="s">
        <v>98</v>
      </c>
      <c r="U92" s="126" t="s">
        <v>79</v>
      </c>
      <c r="V92" s="126" t="s">
        <v>91</v>
      </c>
      <c r="W92" s="132" t="s">
        <v>198</v>
      </c>
      <c r="X92" s="55" t="s">
        <v>59</v>
      </c>
      <c r="Y92" s="51" t="s">
        <v>60</v>
      </c>
      <c r="Z92" s="52" t="s">
        <v>61</v>
      </c>
      <c r="AA92" s="53" t="s">
        <v>65</v>
      </c>
      <c r="AB92" s="51" t="s">
        <v>62</v>
      </c>
      <c r="AC92" s="51" t="s">
        <v>63</v>
      </c>
      <c r="AD92" s="52" t="s">
        <v>64</v>
      </c>
      <c r="AE92" s="53" t="s">
        <v>67</v>
      </c>
      <c r="AF92" s="53" t="s">
        <v>68</v>
      </c>
      <c r="AG92" s="53" t="s">
        <v>71</v>
      </c>
      <c r="AH92" s="53" t="s">
        <v>69</v>
      </c>
      <c r="AI92" s="53" t="s">
        <v>70</v>
      </c>
      <c r="AJ92" s="54" t="s">
        <v>66</v>
      </c>
    </row>
    <row r="93" spans="2:36" ht="10.5" customHeight="1" x14ac:dyDescent="0.2">
      <c r="B93" s="138" t="s">
        <v>117</v>
      </c>
      <c r="C93" s="122" t="s">
        <v>31</v>
      </c>
      <c r="D93" s="130" t="s">
        <v>130</v>
      </c>
      <c r="E93" s="125"/>
      <c r="F93" s="123"/>
      <c r="G93" s="124"/>
      <c r="H93" s="50" t="str">
        <f>IF(G93="","",F93/G93)</f>
        <v/>
      </c>
      <c r="I93" s="122"/>
      <c r="J93" s="124"/>
      <c r="K93" s="124"/>
      <c r="L93" s="50" t="str">
        <f>IF(K93="","",J93/K93)</f>
        <v/>
      </c>
      <c r="M93" s="122"/>
      <c r="N93" s="122"/>
      <c r="O93" s="122"/>
      <c r="P93" s="122"/>
      <c r="Q93" s="122"/>
      <c r="R93" s="125"/>
      <c r="S93" s="42"/>
      <c r="T93" s="138" t="s">
        <v>223</v>
      </c>
      <c r="U93" s="122" t="s">
        <v>32</v>
      </c>
      <c r="V93" s="130"/>
      <c r="W93" s="125"/>
      <c r="X93" s="123"/>
      <c r="Y93" s="124"/>
      <c r="Z93" s="50" t="str">
        <f>IF(Y93="","",X93/Y93)</f>
        <v/>
      </c>
      <c r="AA93" s="122"/>
      <c r="AB93" s="124"/>
      <c r="AC93" s="124"/>
      <c r="AD93" s="50" t="str">
        <f>IF(AC93="","",AB93/AC93)</f>
        <v/>
      </c>
      <c r="AE93" s="122"/>
      <c r="AF93" s="122"/>
      <c r="AG93" s="122"/>
      <c r="AH93" s="122"/>
      <c r="AI93" s="122"/>
      <c r="AJ93" s="125"/>
    </row>
    <row r="94" spans="2:36" ht="10.5" customHeight="1" x14ac:dyDescent="0.2">
      <c r="B94" s="139" t="s">
        <v>118</v>
      </c>
      <c r="C94" s="23" t="s">
        <v>48</v>
      </c>
      <c r="D94" s="118" t="s">
        <v>130</v>
      </c>
      <c r="E94" s="26"/>
      <c r="F94" s="120"/>
      <c r="G94" s="24"/>
      <c r="H94" s="25" t="str">
        <f t="shared" ref="H94:H105" si="49">IF(G94="","",F94/G94)</f>
        <v/>
      </c>
      <c r="I94" s="23"/>
      <c r="J94" s="24"/>
      <c r="K94" s="24"/>
      <c r="L94" s="25" t="str">
        <f t="shared" ref="L94:L105" si="50">IF(K94="","",J94/K94)</f>
        <v/>
      </c>
      <c r="M94" s="23"/>
      <c r="N94" s="23"/>
      <c r="O94" s="23"/>
      <c r="P94" s="23"/>
      <c r="Q94" s="23"/>
      <c r="R94" s="26"/>
      <c r="S94" s="42"/>
      <c r="T94" s="139" t="s">
        <v>225</v>
      </c>
      <c r="U94" s="23" t="s">
        <v>25</v>
      </c>
      <c r="V94" s="118"/>
      <c r="W94" s="26" t="s">
        <v>29</v>
      </c>
      <c r="X94" s="120">
        <v>5</v>
      </c>
      <c r="Y94" s="24">
        <v>10</v>
      </c>
      <c r="Z94" s="25">
        <f t="shared" ref="Z94:Z105" si="51">IF(Y94="","",X94/Y94)</f>
        <v>0.5</v>
      </c>
      <c r="AA94" s="23">
        <v>0</v>
      </c>
      <c r="AB94" s="24">
        <v>7</v>
      </c>
      <c r="AC94" s="24">
        <v>7</v>
      </c>
      <c r="AD94" s="25">
        <f t="shared" ref="AD94:AD105" si="52">IF(AC94="","",AB94/AC94)</f>
        <v>1</v>
      </c>
      <c r="AE94" s="23">
        <v>6</v>
      </c>
      <c r="AF94" s="23">
        <v>12</v>
      </c>
      <c r="AG94" s="23">
        <v>1</v>
      </c>
      <c r="AH94" s="23">
        <v>1</v>
      </c>
      <c r="AI94" s="23">
        <v>1</v>
      </c>
      <c r="AJ94" s="26">
        <v>17</v>
      </c>
    </row>
    <row r="95" spans="2:36" ht="10.5" customHeight="1" x14ac:dyDescent="0.2">
      <c r="B95" s="139" t="s">
        <v>119</v>
      </c>
      <c r="C95" s="23" t="s">
        <v>9</v>
      </c>
      <c r="D95" s="118" t="s">
        <v>84</v>
      </c>
      <c r="E95" s="26" t="s">
        <v>55</v>
      </c>
      <c r="F95" s="120">
        <v>6</v>
      </c>
      <c r="G95" s="24">
        <v>6</v>
      </c>
      <c r="H95" s="25">
        <f t="shared" si="49"/>
        <v>1</v>
      </c>
      <c r="I95" s="23">
        <v>0</v>
      </c>
      <c r="J95" s="24">
        <v>0</v>
      </c>
      <c r="K95" s="24">
        <v>2</v>
      </c>
      <c r="L95" s="25">
        <f t="shared" si="50"/>
        <v>0</v>
      </c>
      <c r="M95" s="23">
        <v>11</v>
      </c>
      <c r="N95" s="23">
        <v>1</v>
      </c>
      <c r="O95" s="23">
        <v>0</v>
      </c>
      <c r="P95" s="23">
        <v>0</v>
      </c>
      <c r="Q95" s="23">
        <v>0</v>
      </c>
      <c r="R95" s="26">
        <v>12</v>
      </c>
      <c r="S95" s="42"/>
      <c r="T95" s="139" t="s">
        <v>222</v>
      </c>
      <c r="U95" s="23" t="s">
        <v>27</v>
      </c>
      <c r="V95" s="118"/>
      <c r="W95" s="26"/>
      <c r="X95" s="120"/>
      <c r="Y95" s="24"/>
      <c r="Z95" s="25" t="str">
        <f t="shared" si="51"/>
        <v/>
      </c>
      <c r="AA95" s="23"/>
      <c r="AB95" s="24"/>
      <c r="AC95" s="24"/>
      <c r="AD95" s="25" t="str">
        <f t="shared" si="52"/>
        <v/>
      </c>
      <c r="AE95" s="23"/>
      <c r="AF95" s="23"/>
      <c r="AG95" s="23"/>
      <c r="AH95" s="23"/>
      <c r="AI95" s="23"/>
      <c r="AJ95" s="26"/>
    </row>
    <row r="96" spans="2:36" ht="10.5" customHeight="1" x14ac:dyDescent="0.2">
      <c r="B96" s="139" t="s">
        <v>120</v>
      </c>
      <c r="C96" s="23" t="s">
        <v>40</v>
      </c>
      <c r="D96" s="118" t="s">
        <v>131</v>
      </c>
      <c r="E96" s="26"/>
      <c r="F96" s="120"/>
      <c r="G96" s="24"/>
      <c r="H96" s="25" t="str">
        <f t="shared" si="49"/>
        <v/>
      </c>
      <c r="I96" s="23"/>
      <c r="J96" s="24"/>
      <c r="K96" s="24"/>
      <c r="L96" s="25" t="str">
        <f t="shared" si="50"/>
        <v/>
      </c>
      <c r="M96" s="23"/>
      <c r="N96" s="23"/>
      <c r="O96" s="23"/>
      <c r="P96" s="23"/>
      <c r="Q96" s="23"/>
      <c r="R96" s="26"/>
      <c r="S96" s="42"/>
      <c r="T96" s="139" t="s">
        <v>221</v>
      </c>
      <c r="U96" s="23" t="s">
        <v>33</v>
      </c>
      <c r="V96" s="118"/>
      <c r="W96" s="26"/>
      <c r="X96" s="120"/>
      <c r="Y96" s="24"/>
      <c r="Z96" s="25" t="str">
        <f t="shared" si="51"/>
        <v/>
      </c>
      <c r="AA96" s="23"/>
      <c r="AB96" s="24"/>
      <c r="AC96" s="24"/>
      <c r="AD96" s="25" t="str">
        <f t="shared" si="52"/>
        <v/>
      </c>
      <c r="AE96" s="23"/>
      <c r="AF96" s="23"/>
      <c r="AG96" s="23"/>
      <c r="AH96" s="23"/>
      <c r="AI96" s="23"/>
      <c r="AJ96" s="26"/>
    </row>
    <row r="97" spans="2:36" ht="10.5" customHeight="1" x14ac:dyDescent="0.2">
      <c r="B97" s="139" t="s">
        <v>125</v>
      </c>
      <c r="C97" s="23" t="s">
        <v>53</v>
      </c>
      <c r="D97" s="118" t="s">
        <v>87</v>
      </c>
      <c r="E97" s="26"/>
      <c r="F97" s="120"/>
      <c r="G97" s="24"/>
      <c r="H97" s="25" t="str">
        <f t="shared" si="49"/>
        <v/>
      </c>
      <c r="I97" s="23"/>
      <c r="J97" s="24"/>
      <c r="K97" s="24"/>
      <c r="L97" s="25" t="str">
        <f t="shared" si="50"/>
        <v/>
      </c>
      <c r="M97" s="23"/>
      <c r="N97" s="23"/>
      <c r="O97" s="23"/>
      <c r="P97" s="23"/>
      <c r="Q97" s="23"/>
      <c r="R97" s="26"/>
      <c r="S97" s="42"/>
      <c r="T97" s="139" t="s">
        <v>213</v>
      </c>
      <c r="U97" s="23" t="s">
        <v>21</v>
      </c>
      <c r="V97" s="118"/>
      <c r="W97" s="26"/>
      <c r="X97" s="120"/>
      <c r="Y97" s="24"/>
      <c r="Z97" s="25" t="str">
        <f t="shared" si="51"/>
        <v/>
      </c>
      <c r="AA97" s="23"/>
      <c r="AB97" s="24"/>
      <c r="AC97" s="24"/>
      <c r="AD97" s="25" t="str">
        <f t="shared" si="52"/>
        <v/>
      </c>
      <c r="AE97" s="23"/>
      <c r="AF97" s="23"/>
      <c r="AG97" s="23"/>
      <c r="AH97" s="23"/>
      <c r="AI97" s="23"/>
      <c r="AJ97" s="26"/>
    </row>
    <row r="98" spans="2:36" ht="10.5" customHeight="1" x14ac:dyDescent="0.2">
      <c r="B98" s="139" t="s">
        <v>123</v>
      </c>
      <c r="C98" s="23" t="s">
        <v>29</v>
      </c>
      <c r="D98" s="118" t="s">
        <v>132</v>
      </c>
      <c r="E98" s="26" t="s">
        <v>28</v>
      </c>
      <c r="F98" s="120">
        <v>11</v>
      </c>
      <c r="G98" s="24">
        <v>18</v>
      </c>
      <c r="H98" s="25">
        <f t="shared" si="49"/>
        <v>0.61111111111111116</v>
      </c>
      <c r="I98" s="23">
        <v>0</v>
      </c>
      <c r="J98" s="24">
        <v>1</v>
      </c>
      <c r="K98" s="24">
        <v>2</v>
      </c>
      <c r="L98" s="25">
        <f t="shared" si="50"/>
        <v>0.5</v>
      </c>
      <c r="M98" s="23">
        <v>8</v>
      </c>
      <c r="N98" s="23">
        <v>1</v>
      </c>
      <c r="O98" s="23">
        <v>3</v>
      </c>
      <c r="P98" s="23">
        <v>2</v>
      </c>
      <c r="Q98" s="23">
        <v>0</v>
      </c>
      <c r="R98" s="26">
        <v>23</v>
      </c>
      <c r="S98" s="42"/>
      <c r="T98" s="139" t="s">
        <v>219</v>
      </c>
      <c r="U98" s="23" t="s">
        <v>31</v>
      </c>
      <c r="V98" s="118"/>
      <c r="W98" s="26"/>
      <c r="X98" s="120"/>
      <c r="Y98" s="24"/>
      <c r="Z98" s="25" t="str">
        <f t="shared" si="51"/>
        <v/>
      </c>
      <c r="AA98" s="23"/>
      <c r="AB98" s="24"/>
      <c r="AC98" s="24"/>
      <c r="AD98" s="25" t="str">
        <f t="shared" si="52"/>
        <v/>
      </c>
      <c r="AE98" s="23"/>
      <c r="AF98" s="23"/>
      <c r="AG98" s="23"/>
      <c r="AH98" s="23"/>
      <c r="AI98" s="23"/>
      <c r="AJ98" s="26"/>
    </row>
    <row r="99" spans="2:36" ht="10.5" customHeight="1" x14ac:dyDescent="0.2">
      <c r="B99" s="139" t="s">
        <v>127</v>
      </c>
      <c r="C99" s="23" t="s">
        <v>9</v>
      </c>
      <c r="D99" s="118" t="s">
        <v>134</v>
      </c>
      <c r="E99" s="26" t="s">
        <v>55</v>
      </c>
      <c r="F99" s="120">
        <v>5</v>
      </c>
      <c r="G99" s="24">
        <v>11</v>
      </c>
      <c r="H99" s="25">
        <f t="shared" si="49"/>
        <v>0.45454545454545453</v>
      </c>
      <c r="I99" s="23">
        <v>4</v>
      </c>
      <c r="J99" s="24">
        <v>0</v>
      </c>
      <c r="K99" s="24">
        <v>0</v>
      </c>
      <c r="L99" s="25" t="e">
        <f t="shared" si="50"/>
        <v>#DIV/0!</v>
      </c>
      <c r="M99" s="23">
        <v>2</v>
      </c>
      <c r="N99" s="23">
        <v>2</v>
      </c>
      <c r="O99" s="23">
        <v>1</v>
      </c>
      <c r="P99" s="23">
        <v>0</v>
      </c>
      <c r="Q99" s="23">
        <v>0</v>
      </c>
      <c r="R99" s="26">
        <v>14</v>
      </c>
      <c r="S99" s="42"/>
      <c r="T99" s="139" t="s">
        <v>218</v>
      </c>
      <c r="U99" s="23" t="s">
        <v>22</v>
      </c>
      <c r="V99" s="118"/>
      <c r="W99" s="26"/>
      <c r="X99" s="120"/>
      <c r="Y99" s="24"/>
      <c r="Z99" s="25" t="str">
        <f t="shared" si="51"/>
        <v/>
      </c>
      <c r="AA99" s="23"/>
      <c r="AB99" s="24"/>
      <c r="AC99" s="24"/>
      <c r="AD99" s="25" t="str">
        <f t="shared" si="52"/>
        <v/>
      </c>
      <c r="AE99" s="23"/>
      <c r="AF99" s="23"/>
      <c r="AG99" s="23"/>
      <c r="AH99" s="23"/>
      <c r="AI99" s="23"/>
      <c r="AJ99" s="26"/>
    </row>
    <row r="100" spans="2:36" ht="10.5" customHeight="1" x14ac:dyDescent="0.2">
      <c r="B100" s="139" t="s">
        <v>122</v>
      </c>
      <c r="C100" s="23" t="s">
        <v>18</v>
      </c>
      <c r="D100" s="118" t="s">
        <v>132</v>
      </c>
      <c r="E100" s="26"/>
      <c r="F100" s="120"/>
      <c r="G100" s="24"/>
      <c r="H100" s="25" t="str">
        <f t="shared" si="49"/>
        <v/>
      </c>
      <c r="I100" s="23"/>
      <c r="J100" s="24"/>
      <c r="K100" s="24"/>
      <c r="L100" s="25" t="str">
        <f t="shared" si="50"/>
        <v/>
      </c>
      <c r="M100" s="23"/>
      <c r="N100" s="23"/>
      <c r="O100" s="23"/>
      <c r="P100" s="23"/>
      <c r="Q100" s="23"/>
      <c r="R100" s="26"/>
      <c r="S100" s="42"/>
      <c r="T100" s="139" t="s">
        <v>214</v>
      </c>
      <c r="U100" s="23" t="s">
        <v>26</v>
      </c>
      <c r="V100" s="118"/>
      <c r="W100" s="26"/>
      <c r="X100" s="120"/>
      <c r="Y100" s="24"/>
      <c r="Z100" s="25" t="str">
        <f t="shared" si="51"/>
        <v/>
      </c>
      <c r="AA100" s="23"/>
      <c r="AB100" s="24"/>
      <c r="AC100" s="24"/>
      <c r="AD100" s="25" t="str">
        <f t="shared" si="52"/>
        <v/>
      </c>
      <c r="AE100" s="23"/>
      <c r="AF100" s="23"/>
      <c r="AG100" s="23"/>
      <c r="AH100" s="23"/>
      <c r="AI100" s="23"/>
      <c r="AJ100" s="26"/>
    </row>
    <row r="101" spans="2:36" ht="10.5" customHeight="1" x14ac:dyDescent="0.2">
      <c r="B101" s="139" t="s">
        <v>126</v>
      </c>
      <c r="C101" s="23" t="s">
        <v>40</v>
      </c>
      <c r="D101" s="118" t="s">
        <v>133</v>
      </c>
      <c r="E101" s="26"/>
      <c r="F101" s="120"/>
      <c r="G101" s="24"/>
      <c r="H101" s="25" t="str">
        <f t="shared" si="49"/>
        <v/>
      </c>
      <c r="I101" s="23"/>
      <c r="J101" s="24"/>
      <c r="K101" s="24"/>
      <c r="L101" s="25" t="str">
        <f t="shared" si="50"/>
        <v/>
      </c>
      <c r="M101" s="23"/>
      <c r="N101" s="23"/>
      <c r="O101" s="23"/>
      <c r="P101" s="23"/>
      <c r="Q101" s="23"/>
      <c r="R101" s="26"/>
      <c r="S101" s="42"/>
      <c r="T101" s="139" t="s">
        <v>220</v>
      </c>
      <c r="U101" s="23" t="s">
        <v>18</v>
      </c>
      <c r="V101" s="118"/>
      <c r="W101" s="26"/>
      <c r="X101" s="120"/>
      <c r="Y101" s="24"/>
      <c r="Z101" s="25" t="str">
        <f t="shared" si="51"/>
        <v/>
      </c>
      <c r="AA101" s="23"/>
      <c r="AB101" s="24"/>
      <c r="AC101" s="24"/>
      <c r="AD101" s="25" t="str">
        <f t="shared" si="52"/>
        <v/>
      </c>
      <c r="AE101" s="23"/>
      <c r="AF101" s="23"/>
      <c r="AG101" s="23"/>
      <c r="AH101" s="23"/>
      <c r="AI101" s="23"/>
      <c r="AJ101" s="26"/>
    </row>
    <row r="102" spans="2:36" ht="10.5" customHeight="1" x14ac:dyDescent="0.2">
      <c r="B102" s="139" t="s">
        <v>124</v>
      </c>
      <c r="C102" s="23" t="s">
        <v>22</v>
      </c>
      <c r="D102" s="118" t="s">
        <v>133</v>
      </c>
      <c r="E102" s="26"/>
      <c r="F102" s="120"/>
      <c r="G102" s="24"/>
      <c r="H102" s="25" t="str">
        <f t="shared" si="49"/>
        <v/>
      </c>
      <c r="I102" s="23"/>
      <c r="J102" s="24"/>
      <c r="K102" s="24"/>
      <c r="L102" s="25" t="str">
        <f t="shared" si="50"/>
        <v/>
      </c>
      <c r="M102" s="23"/>
      <c r="N102" s="23"/>
      <c r="O102" s="23"/>
      <c r="P102" s="23"/>
      <c r="Q102" s="23"/>
      <c r="R102" s="26"/>
      <c r="S102" s="42"/>
      <c r="T102" s="139" t="s">
        <v>224</v>
      </c>
      <c r="U102" s="23" t="s">
        <v>53</v>
      </c>
      <c r="V102" s="118"/>
      <c r="W102" s="26"/>
      <c r="X102" s="120"/>
      <c r="Y102" s="24"/>
      <c r="Z102" s="25" t="str">
        <f t="shared" si="51"/>
        <v/>
      </c>
      <c r="AA102" s="23"/>
      <c r="AB102" s="24"/>
      <c r="AC102" s="24"/>
      <c r="AD102" s="25" t="str">
        <f t="shared" si="52"/>
        <v/>
      </c>
      <c r="AE102" s="23"/>
      <c r="AF102" s="23"/>
      <c r="AG102" s="23"/>
      <c r="AH102" s="23"/>
      <c r="AI102" s="23"/>
      <c r="AJ102" s="26"/>
    </row>
    <row r="103" spans="2:36" ht="10.5" customHeight="1" x14ac:dyDescent="0.2">
      <c r="B103" s="139" t="s">
        <v>121</v>
      </c>
      <c r="C103" s="23" t="s">
        <v>18</v>
      </c>
      <c r="D103" s="118" t="s">
        <v>131</v>
      </c>
      <c r="E103" s="26"/>
      <c r="F103" s="120"/>
      <c r="G103" s="24"/>
      <c r="H103" s="25" t="str">
        <f t="shared" si="49"/>
        <v/>
      </c>
      <c r="I103" s="23"/>
      <c r="J103" s="24"/>
      <c r="K103" s="24"/>
      <c r="L103" s="25" t="str">
        <f t="shared" si="50"/>
        <v/>
      </c>
      <c r="M103" s="23"/>
      <c r="N103" s="23"/>
      <c r="O103" s="23"/>
      <c r="P103" s="23"/>
      <c r="Q103" s="23"/>
      <c r="R103" s="26"/>
      <c r="S103" s="43"/>
      <c r="T103" s="139" t="s">
        <v>216</v>
      </c>
      <c r="U103" s="23" t="s">
        <v>29</v>
      </c>
      <c r="V103" s="118" t="s">
        <v>228</v>
      </c>
      <c r="W103" s="26" t="s">
        <v>28</v>
      </c>
      <c r="X103" s="120"/>
      <c r="Y103" s="24"/>
      <c r="Z103" s="25" t="str">
        <f t="shared" si="51"/>
        <v/>
      </c>
      <c r="AA103" s="23"/>
      <c r="AB103" s="24"/>
      <c r="AC103" s="24"/>
      <c r="AD103" s="25" t="str">
        <f t="shared" si="52"/>
        <v/>
      </c>
      <c r="AE103" s="23"/>
      <c r="AF103" s="23"/>
      <c r="AG103" s="23"/>
      <c r="AH103" s="23"/>
      <c r="AI103" s="23"/>
      <c r="AJ103" s="26"/>
    </row>
    <row r="104" spans="2:36" ht="10.5" customHeight="1" x14ac:dyDescent="0.2">
      <c r="B104" s="139" t="s">
        <v>201</v>
      </c>
      <c r="C104" s="23" t="s">
        <v>35</v>
      </c>
      <c r="D104" s="118" t="s">
        <v>230</v>
      </c>
      <c r="E104" s="26" t="s">
        <v>9</v>
      </c>
      <c r="F104" s="120">
        <v>1</v>
      </c>
      <c r="G104" s="24">
        <v>5</v>
      </c>
      <c r="H104" s="25">
        <f t="shared" si="49"/>
        <v>0.2</v>
      </c>
      <c r="I104" s="23">
        <v>1</v>
      </c>
      <c r="J104" s="24">
        <v>4</v>
      </c>
      <c r="K104" s="24">
        <v>4</v>
      </c>
      <c r="L104" s="25">
        <f t="shared" si="50"/>
        <v>1</v>
      </c>
      <c r="M104" s="23">
        <v>3</v>
      </c>
      <c r="N104" s="23">
        <v>2</v>
      </c>
      <c r="O104" s="23">
        <v>1</v>
      </c>
      <c r="P104" s="23">
        <v>0</v>
      </c>
      <c r="Q104" s="23">
        <v>0</v>
      </c>
      <c r="R104" s="26">
        <v>7</v>
      </c>
      <c r="S104" s="43"/>
      <c r="T104" s="139" t="s">
        <v>215</v>
      </c>
      <c r="U104" s="23" t="s">
        <v>20</v>
      </c>
      <c r="V104" s="118"/>
      <c r="W104" s="26"/>
      <c r="X104" s="120"/>
      <c r="Y104" s="24"/>
      <c r="Z104" s="25" t="str">
        <f t="shared" si="51"/>
        <v/>
      </c>
      <c r="AA104" s="23"/>
      <c r="AB104" s="24"/>
      <c r="AC104" s="24"/>
      <c r="AD104" s="25" t="str">
        <f t="shared" si="52"/>
        <v/>
      </c>
      <c r="AE104" s="23"/>
      <c r="AF104" s="23"/>
      <c r="AG104" s="23"/>
      <c r="AH104" s="23"/>
      <c r="AI104" s="23"/>
      <c r="AJ104" s="26"/>
    </row>
    <row r="105" spans="2:36" ht="10.5" customHeight="1" x14ac:dyDescent="0.2">
      <c r="B105" s="140" t="s">
        <v>116</v>
      </c>
      <c r="C105" s="27" t="s">
        <v>13</v>
      </c>
      <c r="D105" s="119" t="s">
        <v>129</v>
      </c>
      <c r="E105" s="30"/>
      <c r="F105" s="121"/>
      <c r="G105" s="28"/>
      <c r="H105" s="29" t="str">
        <f t="shared" si="49"/>
        <v/>
      </c>
      <c r="I105" s="27"/>
      <c r="J105" s="28"/>
      <c r="K105" s="28"/>
      <c r="L105" s="29" t="str">
        <f t="shared" si="50"/>
        <v/>
      </c>
      <c r="M105" s="27"/>
      <c r="N105" s="27"/>
      <c r="O105" s="27"/>
      <c r="P105" s="27"/>
      <c r="Q105" s="27"/>
      <c r="R105" s="30"/>
      <c r="S105" s="43"/>
      <c r="T105" s="140" t="s">
        <v>217</v>
      </c>
      <c r="U105" s="27" t="s">
        <v>52</v>
      </c>
      <c r="V105" s="119"/>
      <c r="W105" s="30"/>
      <c r="X105" s="121"/>
      <c r="Y105" s="28"/>
      <c r="Z105" s="29" t="str">
        <f t="shared" si="51"/>
        <v/>
      </c>
      <c r="AA105" s="27"/>
      <c r="AB105" s="28"/>
      <c r="AC105" s="28"/>
      <c r="AD105" s="29" t="str">
        <f t="shared" si="52"/>
        <v/>
      </c>
      <c r="AE105" s="27"/>
      <c r="AF105" s="27"/>
      <c r="AG105" s="27"/>
      <c r="AH105" s="27"/>
      <c r="AI105" s="27"/>
      <c r="AJ105" s="30"/>
    </row>
    <row r="106" spans="2:36" ht="10.5" customHeight="1" x14ac:dyDescent="0.2">
      <c r="E106" s="44">
        <f>COUNTA(E93:E105)</f>
        <v>4</v>
      </c>
      <c r="F106" s="14">
        <f>SUM(F93:F105)</f>
        <v>23</v>
      </c>
      <c r="G106" s="15">
        <f>SUM(G93:G105)</f>
        <v>40</v>
      </c>
      <c r="H106" s="16">
        <f t="shared" ref="H106" si="53">IF(G106="","",F106/G106)</f>
        <v>0.57499999999999996</v>
      </c>
      <c r="I106" s="17">
        <f>SUM(I93:I105)</f>
        <v>5</v>
      </c>
      <c r="J106" s="15">
        <f>SUM(J93:J105)</f>
        <v>5</v>
      </c>
      <c r="K106" s="15">
        <f>SUM(K93:K105)</f>
        <v>8</v>
      </c>
      <c r="L106" s="16">
        <f>IF(K106="","",J106/K106)</f>
        <v>0.625</v>
      </c>
      <c r="M106" s="17">
        <f t="shared" ref="M106:R106" si="54">SUM(M93:M105)</f>
        <v>24</v>
      </c>
      <c r="N106" s="17">
        <f t="shared" si="54"/>
        <v>6</v>
      </c>
      <c r="O106" s="17">
        <f t="shared" si="54"/>
        <v>5</v>
      </c>
      <c r="P106" s="17">
        <f t="shared" si="54"/>
        <v>2</v>
      </c>
      <c r="Q106" s="17">
        <f t="shared" si="54"/>
        <v>0</v>
      </c>
      <c r="R106" s="18">
        <f t="shared" si="54"/>
        <v>56</v>
      </c>
      <c r="T106" s="19"/>
      <c r="U106" s="44"/>
      <c r="V106" s="44"/>
      <c r="W106" s="44">
        <f>COUNTA(W93:W105)</f>
        <v>2</v>
      </c>
      <c r="X106" s="14">
        <f>SUM(X93:X105)</f>
        <v>5</v>
      </c>
      <c r="Y106" s="15">
        <f>SUM(Y93:Y105)</f>
        <v>10</v>
      </c>
      <c r="Z106" s="16">
        <f t="shared" ref="Z106" si="55">IF(Y106="","",X106/Y106)</f>
        <v>0.5</v>
      </c>
      <c r="AA106" s="17">
        <f>SUM(AA93:AA105)</f>
        <v>0</v>
      </c>
      <c r="AB106" s="15">
        <f>SUM(AB93:AB105)</f>
        <v>7</v>
      </c>
      <c r="AC106" s="15">
        <f>SUM(AC93:AC105)</f>
        <v>7</v>
      </c>
      <c r="AD106" s="16">
        <f>IF(AC106="","",AB106/AC106)</f>
        <v>1</v>
      </c>
      <c r="AE106" s="17">
        <f t="shared" ref="AE106:AJ106" si="56">SUM(AE93:AE105)</f>
        <v>6</v>
      </c>
      <c r="AF106" s="17">
        <f t="shared" si="56"/>
        <v>12</v>
      </c>
      <c r="AG106" s="17">
        <f t="shared" si="56"/>
        <v>1</v>
      </c>
      <c r="AH106" s="17">
        <f t="shared" si="56"/>
        <v>1</v>
      </c>
      <c r="AI106" s="17">
        <f t="shared" si="56"/>
        <v>1</v>
      </c>
      <c r="AJ106" s="18">
        <f t="shared" si="56"/>
        <v>17</v>
      </c>
    </row>
    <row r="107" spans="2:36" ht="10.5" customHeight="1" x14ac:dyDescent="0.2">
      <c r="B107" s="19" t="s">
        <v>76</v>
      </c>
      <c r="K107" s="9"/>
      <c r="L107" s="10"/>
      <c r="T107" s="19" t="s">
        <v>76</v>
      </c>
      <c r="U107" s="44"/>
      <c r="V107" s="44"/>
      <c r="W107" s="44"/>
      <c r="X107" s="9"/>
      <c r="Y107" s="9"/>
      <c r="Z107" s="10"/>
      <c r="AA107" s="9"/>
      <c r="AB107" s="9"/>
      <c r="AC107" s="10"/>
      <c r="AD107" s="9"/>
      <c r="AE107" s="9"/>
      <c r="AF107" s="9"/>
      <c r="AG107" s="9"/>
      <c r="AH107" s="9"/>
      <c r="AI107" s="9"/>
      <c r="AJ107" s="9"/>
    </row>
    <row r="108" spans="2:36" ht="10.5" customHeight="1" x14ac:dyDescent="0.2">
      <c r="B108" s="131" t="s">
        <v>98</v>
      </c>
      <c r="C108" s="126" t="s">
        <v>79</v>
      </c>
      <c r="D108" s="126" t="s">
        <v>91</v>
      </c>
      <c r="E108" s="132" t="s">
        <v>198</v>
      </c>
      <c r="F108" s="55" t="s">
        <v>59</v>
      </c>
      <c r="G108" s="51" t="s">
        <v>60</v>
      </c>
      <c r="H108" s="52" t="s">
        <v>61</v>
      </c>
      <c r="I108" s="53" t="s">
        <v>65</v>
      </c>
      <c r="J108" s="51" t="s">
        <v>62</v>
      </c>
      <c r="K108" s="51" t="s">
        <v>63</v>
      </c>
      <c r="L108" s="52" t="s">
        <v>64</v>
      </c>
      <c r="M108" s="53" t="s">
        <v>67</v>
      </c>
      <c r="N108" s="53" t="s">
        <v>68</v>
      </c>
      <c r="O108" s="53" t="s">
        <v>71</v>
      </c>
      <c r="P108" s="53" t="s">
        <v>69</v>
      </c>
      <c r="Q108" s="53" t="s">
        <v>70</v>
      </c>
      <c r="R108" s="54" t="s">
        <v>66</v>
      </c>
      <c r="T108" s="131" t="s">
        <v>98</v>
      </c>
      <c r="U108" s="126" t="s">
        <v>79</v>
      </c>
      <c r="V108" s="126" t="s">
        <v>91</v>
      </c>
      <c r="W108" s="132" t="s">
        <v>231</v>
      </c>
      <c r="X108" s="55" t="s">
        <v>59</v>
      </c>
      <c r="Y108" s="51" t="s">
        <v>60</v>
      </c>
      <c r="Z108" s="52" t="s">
        <v>61</v>
      </c>
      <c r="AA108" s="53" t="s">
        <v>65</v>
      </c>
      <c r="AB108" s="51" t="s">
        <v>62</v>
      </c>
      <c r="AC108" s="51" t="s">
        <v>63</v>
      </c>
      <c r="AD108" s="52" t="s">
        <v>64</v>
      </c>
      <c r="AE108" s="53" t="s">
        <v>67</v>
      </c>
      <c r="AF108" s="53" t="s">
        <v>68</v>
      </c>
      <c r="AG108" s="53" t="s">
        <v>71</v>
      </c>
      <c r="AH108" s="53" t="s">
        <v>69</v>
      </c>
      <c r="AI108" s="53" t="s">
        <v>70</v>
      </c>
      <c r="AJ108" s="54" t="s">
        <v>66</v>
      </c>
    </row>
    <row r="109" spans="2:36" ht="10.5" customHeight="1" x14ac:dyDescent="0.2">
      <c r="B109" s="138" t="s">
        <v>117</v>
      </c>
      <c r="C109" s="122" t="s">
        <v>31</v>
      </c>
      <c r="D109" s="130" t="s">
        <v>130</v>
      </c>
      <c r="E109" s="125" t="s">
        <v>27</v>
      </c>
      <c r="F109" s="123"/>
      <c r="G109" s="124"/>
      <c r="H109" s="50" t="str">
        <f>IF(G109="","",F109/G109)</f>
        <v/>
      </c>
      <c r="I109" s="122"/>
      <c r="J109" s="124"/>
      <c r="K109" s="124"/>
      <c r="L109" s="50" t="str">
        <f>IF(K109="","",J109/K109)</f>
        <v/>
      </c>
      <c r="M109" s="122"/>
      <c r="N109" s="122"/>
      <c r="O109" s="122"/>
      <c r="P109" s="122"/>
      <c r="Q109" s="122"/>
      <c r="R109" s="125"/>
      <c r="S109" s="42"/>
      <c r="T109" s="138" t="s">
        <v>223</v>
      </c>
      <c r="U109" s="122" t="s">
        <v>32</v>
      </c>
      <c r="V109" s="130"/>
      <c r="W109" s="125"/>
      <c r="X109" s="123"/>
      <c r="Y109" s="124"/>
      <c r="Z109" s="50" t="str">
        <f>IF(Y109="","",X109/Y109)</f>
        <v/>
      </c>
      <c r="AA109" s="122"/>
      <c r="AB109" s="124"/>
      <c r="AC109" s="124"/>
      <c r="AD109" s="50" t="str">
        <f>IF(AC109="","",AB109/AC109)</f>
        <v/>
      </c>
      <c r="AE109" s="122"/>
      <c r="AF109" s="122"/>
      <c r="AG109" s="122"/>
      <c r="AH109" s="122"/>
      <c r="AI109" s="122"/>
      <c r="AJ109" s="125"/>
    </row>
    <row r="110" spans="2:36" ht="10.5" customHeight="1" x14ac:dyDescent="0.2">
      <c r="B110" s="139" t="s">
        <v>118</v>
      </c>
      <c r="C110" s="23" t="s">
        <v>48</v>
      </c>
      <c r="D110" s="118" t="s">
        <v>130</v>
      </c>
      <c r="E110" s="26" t="s">
        <v>34</v>
      </c>
      <c r="F110" s="120"/>
      <c r="G110" s="24"/>
      <c r="H110" s="25" t="str">
        <f t="shared" ref="H110:H121" si="57">IF(G110="","",F110/G110)</f>
        <v/>
      </c>
      <c r="I110" s="23"/>
      <c r="J110" s="24"/>
      <c r="K110" s="24"/>
      <c r="L110" s="25" t="str">
        <f t="shared" ref="L110:L121" si="58">IF(K110="","",J110/K110)</f>
        <v/>
      </c>
      <c r="M110" s="23"/>
      <c r="N110" s="23"/>
      <c r="O110" s="23"/>
      <c r="P110" s="23"/>
      <c r="Q110" s="23"/>
      <c r="R110" s="26"/>
      <c r="S110" s="42"/>
      <c r="T110" s="139" t="s">
        <v>225</v>
      </c>
      <c r="U110" s="23" t="s">
        <v>25</v>
      </c>
      <c r="V110" s="118"/>
      <c r="W110" s="26"/>
      <c r="X110" s="120"/>
      <c r="Y110" s="24"/>
      <c r="Z110" s="25" t="str">
        <f t="shared" ref="Z110:Z121" si="59">IF(Y110="","",X110/Y110)</f>
        <v/>
      </c>
      <c r="AA110" s="23"/>
      <c r="AB110" s="24"/>
      <c r="AC110" s="24"/>
      <c r="AD110" s="25" t="str">
        <f t="shared" ref="AD110:AD121" si="60">IF(AC110="","",AB110/AC110)</f>
        <v/>
      </c>
      <c r="AE110" s="23"/>
      <c r="AF110" s="23"/>
      <c r="AG110" s="23"/>
      <c r="AH110" s="23"/>
      <c r="AI110" s="23"/>
      <c r="AJ110" s="26"/>
    </row>
    <row r="111" spans="2:36" ht="10.5" customHeight="1" x14ac:dyDescent="0.2">
      <c r="B111" s="139" t="s">
        <v>119</v>
      </c>
      <c r="C111" s="23" t="s">
        <v>9</v>
      </c>
      <c r="D111" s="118" t="s">
        <v>84</v>
      </c>
      <c r="E111" s="26"/>
      <c r="F111" s="120"/>
      <c r="G111" s="24"/>
      <c r="H111" s="25" t="str">
        <f t="shared" si="57"/>
        <v/>
      </c>
      <c r="I111" s="23"/>
      <c r="J111" s="24"/>
      <c r="K111" s="24"/>
      <c r="L111" s="25" t="str">
        <f t="shared" si="58"/>
        <v/>
      </c>
      <c r="M111" s="23"/>
      <c r="N111" s="23"/>
      <c r="O111" s="23"/>
      <c r="P111" s="23"/>
      <c r="Q111" s="23"/>
      <c r="R111" s="26"/>
      <c r="S111" s="42"/>
      <c r="T111" s="139" t="s">
        <v>222</v>
      </c>
      <c r="U111" s="23" t="s">
        <v>27</v>
      </c>
      <c r="V111" s="118" t="s">
        <v>203</v>
      </c>
      <c r="W111" s="26" t="s">
        <v>209</v>
      </c>
      <c r="X111" s="120"/>
      <c r="Y111" s="24"/>
      <c r="Z111" s="25" t="str">
        <f t="shared" si="59"/>
        <v/>
      </c>
      <c r="AA111" s="23"/>
      <c r="AB111" s="24"/>
      <c r="AC111" s="24"/>
      <c r="AD111" s="25" t="str">
        <f t="shared" si="60"/>
        <v/>
      </c>
      <c r="AE111" s="23"/>
      <c r="AF111" s="23"/>
      <c r="AG111" s="23"/>
      <c r="AH111" s="23"/>
      <c r="AI111" s="23"/>
      <c r="AJ111" s="26"/>
    </row>
    <row r="112" spans="2:36" ht="10.5" customHeight="1" x14ac:dyDescent="0.2">
      <c r="B112" s="139" t="s">
        <v>120</v>
      </c>
      <c r="C112" s="23" t="s">
        <v>40</v>
      </c>
      <c r="D112" s="118" t="s">
        <v>131</v>
      </c>
      <c r="E112" s="26" t="s">
        <v>54</v>
      </c>
      <c r="F112" s="120"/>
      <c r="G112" s="24"/>
      <c r="H112" s="25" t="str">
        <f t="shared" si="57"/>
        <v/>
      </c>
      <c r="I112" s="23"/>
      <c r="J112" s="24"/>
      <c r="K112" s="24"/>
      <c r="L112" s="25" t="str">
        <f t="shared" si="58"/>
        <v/>
      </c>
      <c r="M112" s="23"/>
      <c r="N112" s="23"/>
      <c r="O112" s="23"/>
      <c r="P112" s="23"/>
      <c r="Q112" s="23"/>
      <c r="R112" s="26"/>
      <c r="S112" s="42"/>
      <c r="T112" s="139" t="s">
        <v>221</v>
      </c>
      <c r="U112" s="23" t="s">
        <v>33</v>
      </c>
      <c r="V112" s="118"/>
      <c r="W112" s="26" t="s">
        <v>53</v>
      </c>
      <c r="X112" s="120"/>
      <c r="Y112" s="24"/>
      <c r="Z112" s="25" t="str">
        <f t="shared" si="59"/>
        <v/>
      </c>
      <c r="AA112" s="23"/>
      <c r="AB112" s="24"/>
      <c r="AC112" s="24"/>
      <c r="AD112" s="25" t="str">
        <f t="shared" si="60"/>
        <v/>
      </c>
      <c r="AE112" s="23"/>
      <c r="AF112" s="23"/>
      <c r="AG112" s="23"/>
      <c r="AH112" s="23"/>
      <c r="AI112" s="23"/>
      <c r="AJ112" s="26"/>
    </row>
    <row r="113" spans="2:36" ht="10.5" customHeight="1" x14ac:dyDescent="0.2">
      <c r="B113" s="139" t="s">
        <v>125</v>
      </c>
      <c r="C113" s="23" t="s">
        <v>53</v>
      </c>
      <c r="D113" s="118" t="s">
        <v>87</v>
      </c>
      <c r="E113" s="26" t="s">
        <v>41</v>
      </c>
      <c r="F113" s="120"/>
      <c r="G113" s="24"/>
      <c r="H113" s="25" t="str">
        <f t="shared" si="57"/>
        <v/>
      </c>
      <c r="I113" s="23"/>
      <c r="J113" s="24"/>
      <c r="K113" s="24"/>
      <c r="L113" s="25" t="str">
        <f t="shared" si="58"/>
        <v/>
      </c>
      <c r="M113" s="23"/>
      <c r="N113" s="23"/>
      <c r="O113" s="23"/>
      <c r="P113" s="23"/>
      <c r="Q113" s="23"/>
      <c r="R113" s="26"/>
      <c r="S113" s="42"/>
      <c r="T113" s="139" t="s">
        <v>213</v>
      </c>
      <c r="U113" s="23" t="s">
        <v>21</v>
      </c>
      <c r="V113" s="118"/>
      <c r="W113" s="26" t="s">
        <v>49</v>
      </c>
      <c r="X113" s="120"/>
      <c r="Y113" s="24"/>
      <c r="Z113" s="25" t="str">
        <f t="shared" si="59"/>
        <v/>
      </c>
      <c r="AA113" s="23"/>
      <c r="AB113" s="24"/>
      <c r="AC113" s="24"/>
      <c r="AD113" s="25" t="str">
        <f t="shared" si="60"/>
        <v/>
      </c>
      <c r="AE113" s="23"/>
      <c r="AF113" s="23"/>
      <c r="AG113" s="23"/>
      <c r="AH113" s="23"/>
      <c r="AI113" s="23"/>
      <c r="AJ113" s="26"/>
    </row>
    <row r="114" spans="2:36" ht="10.5" customHeight="1" x14ac:dyDescent="0.2">
      <c r="B114" s="139" t="s">
        <v>123</v>
      </c>
      <c r="C114" s="23" t="s">
        <v>29</v>
      </c>
      <c r="D114" s="118" t="s">
        <v>132</v>
      </c>
      <c r="E114" s="26" t="s">
        <v>45</v>
      </c>
      <c r="F114" s="120"/>
      <c r="G114" s="24"/>
      <c r="H114" s="25" t="str">
        <f t="shared" si="57"/>
        <v/>
      </c>
      <c r="I114" s="23"/>
      <c r="J114" s="24"/>
      <c r="K114" s="24"/>
      <c r="L114" s="25" t="str">
        <f t="shared" si="58"/>
        <v/>
      </c>
      <c r="M114" s="23"/>
      <c r="N114" s="23"/>
      <c r="O114" s="23"/>
      <c r="P114" s="23"/>
      <c r="Q114" s="23"/>
      <c r="R114" s="26"/>
      <c r="S114" s="42"/>
      <c r="T114" s="139" t="s">
        <v>219</v>
      </c>
      <c r="U114" s="23" t="s">
        <v>31</v>
      </c>
      <c r="V114" s="118"/>
      <c r="W114" s="26" t="s">
        <v>27</v>
      </c>
      <c r="X114" s="120"/>
      <c r="Y114" s="24"/>
      <c r="Z114" s="25" t="str">
        <f t="shared" si="59"/>
        <v/>
      </c>
      <c r="AA114" s="23"/>
      <c r="AB114" s="24"/>
      <c r="AC114" s="24"/>
      <c r="AD114" s="25" t="str">
        <f t="shared" si="60"/>
        <v/>
      </c>
      <c r="AE114" s="23"/>
      <c r="AF114" s="23"/>
      <c r="AG114" s="23"/>
      <c r="AH114" s="23"/>
      <c r="AI114" s="23"/>
      <c r="AJ114" s="26"/>
    </row>
    <row r="115" spans="2:36" ht="10.5" customHeight="1" x14ac:dyDescent="0.2">
      <c r="B115" s="139" t="s">
        <v>127</v>
      </c>
      <c r="C115" s="23" t="s">
        <v>9</v>
      </c>
      <c r="D115" s="118" t="s">
        <v>134</v>
      </c>
      <c r="E115" s="26"/>
      <c r="F115" s="120"/>
      <c r="G115" s="24"/>
      <c r="H115" s="25" t="str">
        <f t="shared" si="57"/>
        <v/>
      </c>
      <c r="I115" s="23"/>
      <c r="J115" s="24"/>
      <c r="K115" s="24"/>
      <c r="L115" s="25" t="str">
        <f t="shared" si="58"/>
        <v/>
      </c>
      <c r="M115" s="23"/>
      <c r="N115" s="23"/>
      <c r="O115" s="23"/>
      <c r="P115" s="23"/>
      <c r="Q115" s="23"/>
      <c r="R115" s="26"/>
      <c r="S115" s="42"/>
      <c r="T115" s="139" t="s">
        <v>218</v>
      </c>
      <c r="U115" s="23" t="s">
        <v>22</v>
      </c>
      <c r="V115" s="118"/>
      <c r="W115" s="26" t="s">
        <v>21</v>
      </c>
      <c r="X115" s="120"/>
      <c r="Y115" s="24"/>
      <c r="Z115" s="25" t="str">
        <f t="shared" si="59"/>
        <v/>
      </c>
      <c r="AA115" s="23"/>
      <c r="AB115" s="24"/>
      <c r="AC115" s="24"/>
      <c r="AD115" s="25" t="str">
        <f t="shared" si="60"/>
        <v/>
      </c>
      <c r="AE115" s="23"/>
      <c r="AF115" s="23"/>
      <c r="AG115" s="23"/>
      <c r="AH115" s="23"/>
      <c r="AI115" s="23"/>
      <c r="AJ115" s="26"/>
    </row>
    <row r="116" spans="2:36" ht="10.5" customHeight="1" x14ac:dyDescent="0.2">
      <c r="B116" s="139" t="s">
        <v>122</v>
      </c>
      <c r="C116" s="23" t="s">
        <v>18</v>
      </c>
      <c r="D116" s="118" t="s">
        <v>132</v>
      </c>
      <c r="E116" s="26" t="s">
        <v>16</v>
      </c>
      <c r="F116" s="120"/>
      <c r="G116" s="24"/>
      <c r="H116" s="25" t="str">
        <f t="shared" si="57"/>
        <v/>
      </c>
      <c r="I116" s="23"/>
      <c r="J116" s="24"/>
      <c r="K116" s="24"/>
      <c r="L116" s="25" t="str">
        <f t="shared" si="58"/>
        <v/>
      </c>
      <c r="M116" s="23"/>
      <c r="N116" s="23"/>
      <c r="O116" s="23"/>
      <c r="P116" s="23"/>
      <c r="Q116" s="23"/>
      <c r="R116" s="26"/>
      <c r="S116" s="42"/>
      <c r="T116" s="139" t="s">
        <v>214</v>
      </c>
      <c r="U116" s="23" t="s">
        <v>26</v>
      </c>
      <c r="V116" s="118"/>
      <c r="W116" s="26" t="s">
        <v>29</v>
      </c>
      <c r="X116" s="120"/>
      <c r="Y116" s="24"/>
      <c r="Z116" s="25" t="str">
        <f t="shared" si="59"/>
        <v/>
      </c>
      <c r="AA116" s="23"/>
      <c r="AB116" s="24"/>
      <c r="AC116" s="24"/>
      <c r="AD116" s="25" t="str">
        <f t="shared" si="60"/>
        <v/>
      </c>
      <c r="AE116" s="23"/>
      <c r="AF116" s="23"/>
      <c r="AG116" s="23"/>
      <c r="AH116" s="23"/>
      <c r="AI116" s="23"/>
      <c r="AJ116" s="26"/>
    </row>
    <row r="117" spans="2:36" ht="10.5" customHeight="1" x14ac:dyDescent="0.2">
      <c r="B117" s="139" t="s">
        <v>126</v>
      </c>
      <c r="C117" s="23" t="s">
        <v>40</v>
      </c>
      <c r="D117" s="118" t="s">
        <v>133</v>
      </c>
      <c r="E117" s="26" t="s">
        <v>54</v>
      </c>
      <c r="F117" s="120"/>
      <c r="G117" s="24"/>
      <c r="H117" s="25" t="str">
        <f t="shared" si="57"/>
        <v/>
      </c>
      <c r="I117" s="23"/>
      <c r="J117" s="24"/>
      <c r="K117" s="24"/>
      <c r="L117" s="25" t="str">
        <f t="shared" si="58"/>
        <v/>
      </c>
      <c r="M117" s="23"/>
      <c r="N117" s="23"/>
      <c r="O117" s="23"/>
      <c r="P117" s="23"/>
      <c r="Q117" s="23"/>
      <c r="R117" s="26"/>
      <c r="S117" s="42"/>
      <c r="T117" s="139" t="s">
        <v>220</v>
      </c>
      <c r="U117" s="23" t="s">
        <v>18</v>
      </c>
      <c r="V117" s="118" t="s">
        <v>203</v>
      </c>
      <c r="W117" s="26" t="s">
        <v>16</v>
      </c>
      <c r="X117" s="120"/>
      <c r="Y117" s="24"/>
      <c r="Z117" s="25" t="str">
        <f t="shared" si="59"/>
        <v/>
      </c>
      <c r="AA117" s="23"/>
      <c r="AB117" s="24"/>
      <c r="AC117" s="24"/>
      <c r="AD117" s="25" t="str">
        <f t="shared" si="60"/>
        <v/>
      </c>
      <c r="AE117" s="23"/>
      <c r="AF117" s="23"/>
      <c r="AG117" s="23"/>
      <c r="AH117" s="23"/>
      <c r="AI117" s="23"/>
      <c r="AJ117" s="26"/>
    </row>
    <row r="118" spans="2:36" ht="10.5" customHeight="1" x14ac:dyDescent="0.2">
      <c r="B118" s="139" t="s">
        <v>124</v>
      </c>
      <c r="C118" s="23" t="s">
        <v>22</v>
      </c>
      <c r="D118" s="118" t="s">
        <v>133</v>
      </c>
      <c r="E118" s="26" t="s">
        <v>21</v>
      </c>
      <c r="F118" s="120"/>
      <c r="G118" s="24"/>
      <c r="H118" s="25" t="str">
        <f t="shared" si="57"/>
        <v/>
      </c>
      <c r="I118" s="23"/>
      <c r="J118" s="24"/>
      <c r="K118" s="24"/>
      <c r="L118" s="25" t="str">
        <f t="shared" si="58"/>
        <v/>
      </c>
      <c r="M118" s="23"/>
      <c r="N118" s="23"/>
      <c r="O118" s="23"/>
      <c r="P118" s="23"/>
      <c r="Q118" s="23"/>
      <c r="R118" s="26"/>
      <c r="S118" s="42"/>
      <c r="T118" s="139" t="s">
        <v>224</v>
      </c>
      <c r="U118" s="23" t="s">
        <v>53</v>
      </c>
      <c r="V118" s="118"/>
      <c r="W118" s="26" t="s">
        <v>41</v>
      </c>
      <c r="X118" s="120"/>
      <c r="Y118" s="24"/>
      <c r="Z118" s="25" t="str">
        <f t="shared" si="59"/>
        <v/>
      </c>
      <c r="AA118" s="23"/>
      <c r="AB118" s="24"/>
      <c r="AC118" s="24"/>
      <c r="AD118" s="25" t="str">
        <f t="shared" si="60"/>
        <v/>
      </c>
      <c r="AE118" s="23"/>
      <c r="AF118" s="23"/>
      <c r="AG118" s="23"/>
      <c r="AH118" s="23"/>
      <c r="AI118" s="23"/>
      <c r="AJ118" s="26"/>
    </row>
    <row r="119" spans="2:36" ht="10.5" customHeight="1" x14ac:dyDescent="0.2">
      <c r="B119" s="139" t="s">
        <v>121</v>
      </c>
      <c r="C119" s="23" t="s">
        <v>18</v>
      </c>
      <c r="D119" s="118" t="s">
        <v>131</v>
      </c>
      <c r="E119" s="26" t="s">
        <v>16</v>
      </c>
      <c r="F119" s="120"/>
      <c r="G119" s="24"/>
      <c r="H119" s="25" t="str">
        <f t="shared" si="57"/>
        <v/>
      </c>
      <c r="I119" s="23"/>
      <c r="J119" s="24"/>
      <c r="K119" s="24"/>
      <c r="L119" s="25" t="str">
        <f t="shared" si="58"/>
        <v/>
      </c>
      <c r="M119" s="23"/>
      <c r="N119" s="23"/>
      <c r="O119" s="23"/>
      <c r="P119" s="23"/>
      <c r="Q119" s="23"/>
      <c r="R119" s="26"/>
      <c r="S119" s="43"/>
      <c r="T119" s="139" t="s">
        <v>216</v>
      </c>
      <c r="U119" s="23" t="s">
        <v>29</v>
      </c>
      <c r="V119" s="118" t="s">
        <v>203</v>
      </c>
      <c r="W119" s="26" t="s">
        <v>45</v>
      </c>
      <c r="X119" s="120"/>
      <c r="Y119" s="24"/>
      <c r="Z119" s="25" t="str">
        <f t="shared" si="59"/>
        <v/>
      </c>
      <c r="AA119" s="23"/>
      <c r="AB119" s="24"/>
      <c r="AC119" s="24"/>
      <c r="AD119" s="25" t="str">
        <f t="shared" si="60"/>
        <v/>
      </c>
      <c r="AE119" s="23"/>
      <c r="AF119" s="23"/>
      <c r="AG119" s="23"/>
      <c r="AH119" s="23"/>
      <c r="AI119" s="23"/>
      <c r="AJ119" s="26"/>
    </row>
    <row r="120" spans="2:36" ht="10.5" customHeight="1" x14ac:dyDescent="0.2">
      <c r="B120" s="139" t="s">
        <v>201</v>
      </c>
      <c r="C120" s="23" t="s">
        <v>35</v>
      </c>
      <c r="D120" s="118"/>
      <c r="E120" s="26"/>
      <c r="F120" s="120"/>
      <c r="G120" s="24"/>
      <c r="H120" s="25" t="str">
        <f t="shared" si="57"/>
        <v/>
      </c>
      <c r="I120" s="23"/>
      <c r="J120" s="24"/>
      <c r="K120" s="24"/>
      <c r="L120" s="25" t="str">
        <f t="shared" si="58"/>
        <v/>
      </c>
      <c r="M120" s="23"/>
      <c r="N120" s="23"/>
      <c r="O120" s="23"/>
      <c r="P120" s="23"/>
      <c r="Q120" s="23"/>
      <c r="R120" s="26"/>
      <c r="S120" s="43"/>
      <c r="T120" s="139" t="s">
        <v>215</v>
      </c>
      <c r="U120" s="23" t="s">
        <v>20</v>
      </c>
      <c r="V120" s="118" t="s">
        <v>203</v>
      </c>
      <c r="W120" s="26" t="s">
        <v>40</v>
      </c>
      <c r="X120" s="120"/>
      <c r="Y120" s="24"/>
      <c r="Z120" s="25" t="str">
        <f t="shared" si="59"/>
        <v/>
      </c>
      <c r="AA120" s="23"/>
      <c r="AB120" s="24"/>
      <c r="AC120" s="24"/>
      <c r="AD120" s="25" t="str">
        <f t="shared" si="60"/>
        <v/>
      </c>
      <c r="AE120" s="23"/>
      <c r="AF120" s="23"/>
      <c r="AG120" s="23"/>
      <c r="AH120" s="23"/>
      <c r="AI120" s="23"/>
      <c r="AJ120" s="26"/>
    </row>
    <row r="121" spans="2:36" ht="10.5" customHeight="1" x14ac:dyDescent="0.2">
      <c r="B121" s="140" t="s">
        <v>116</v>
      </c>
      <c r="C121" s="27" t="s">
        <v>13</v>
      </c>
      <c r="D121" s="119" t="s">
        <v>129</v>
      </c>
      <c r="E121" s="30" t="s">
        <v>19</v>
      </c>
      <c r="F121" s="121"/>
      <c r="G121" s="28"/>
      <c r="H121" s="29" t="str">
        <f t="shared" si="57"/>
        <v/>
      </c>
      <c r="I121" s="27"/>
      <c r="J121" s="28"/>
      <c r="K121" s="28"/>
      <c r="L121" s="29" t="str">
        <f t="shared" si="58"/>
        <v/>
      </c>
      <c r="M121" s="27"/>
      <c r="N121" s="27"/>
      <c r="O121" s="27"/>
      <c r="P121" s="27"/>
      <c r="Q121" s="27"/>
      <c r="R121" s="30"/>
      <c r="S121" s="43"/>
      <c r="T121" s="140" t="s">
        <v>217</v>
      </c>
      <c r="U121" s="27" t="s">
        <v>52</v>
      </c>
      <c r="V121" s="119"/>
      <c r="W121" s="30" t="s">
        <v>15</v>
      </c>
      <c r="X121" s="121"/>
      <c r="Y121" s="28"/>
      <c r="Z121" s="29" t="str">
        <f t="shared" si="59"/>
        <v/>
      </c>
      <c r="AA121" s="27"/>
      <c r="AB121" s="28"/>
      <c r="AC121" s="28"/>
      <c r="AD121" s="29" t="str">
        <f t="shared" si="60"/>
        <v/>
      </c>
      <c r="AE121" s="27"/>
      <c r="AF121" s="27"/>
      <c r="AG121" s="27"/>
      <c r="AH121" s="27"/>
      <c r="AI121" s="27"/>
      <c r="AJ121" s="30"/>
    </row>
    <row r="122" spans="2:36" ht="10.5" customHeight="1" x14ac:dyDescent="0.2">
      <c r="E122" s="44">
        <f>COUNTA(E109:E121)</f>
        <v>10</v>
      </c>
      <c r="F122" s="14">
        <f>SUM(F109:F121)</f>
        <v>0</v>
      </c>
      <c r="G122" s="15">
        <f>SUM(G109:G121)</f>
        <v>0</v>
      </c>
      <c r="H122" s="16" t="e">
        <f t="shared" ref="H122" si="61">IF(G122="","",F122/G122)</f>
        <v>#DIV/0!</v>
      </c>
      <c r="I122" s="17">
        <f>SUM(I109:I121)</f>
        <v>0</v>
      </c>
      <c r="J122" s="15">
        <f>SUM(J109:J121)</f>
        <v>0</v>
      </c>
      <c r="K122" s="15">
        <f>SUM(K109:K121)</f>
        <v>0</v>
      </c>
      <c r="L122" s="16" t="e">
        <f>IF(K122="","",J122/K122)</f>
        <v>#DIV/0!</v>
      </c>
      <c r="M122" s="17">
        <f t="shared" ref="M122:R122" si="62">SUM(M109:M121)</f>
        <v>0</v>
      </c>
      <c r="N122" s="17">
        <f t="shared" si="62"/>
        <v>0</v>
      </c>
      <c r="O122" s="17">
        <f t="shared" si="62"/>
        <v>0</v>
      </c>
      <c r="P122" s="17">
        <f t="shared" si="62"/>
        <v>0</v>
      </c>
      <c r="Q122" s="17">
        <f t="shared" si="62"/>
        <v>0</v>
      </c>
      <c r="R122" s="18">
        <f t="shared" si="62"/>
        <v>0</v>
      </c>
      <c r="T122" s="19"/>
      <c r="U122" s="44"/>
      <c r="V122" s="44"/>
      <c r="W122" s="44">
        <f>COUNTA(W109:W121)</f>
        <v>11</v>
      </c>
      <c r="X122" s="14">
        <f>SUM(X109:X121)</f>
        <v>0</v>
      </c>
      <c r="Y122" s="15">
        <f>SUM(Y109:Y121)</f>
        <v>0</v>
      </c>
      <c r="Z122" s="16" t="e">
        <f t="shared" ref="Z122" si="63">IF(Y122="","",X122/Y122)</f>
        <v>#DIV/0!</v>
      </c>
      <c r="AA122" s="17">
        <f>SUM(AA109:AA121)</f>
        <v>0</v>
      </c>
      <c r="AB122" s="15">
        <f>SUM(AB109:AB121)</f>
        <v>0</v>
      </c>
      <c r="AC122" s="15">
        <f>SUM(AC109:AC121)</f>
        <v>0</v>
      </c>
      <c r="AD122" s="16" t="e">
        <f>IF(AC122="","",AB122/AC122)</f>
        <v>#DIV/0!</v>
      </c>
      <c r="AE122" s="17">
        <f t="shared" ref="AE122:AJ122" si="64">SUM(AE109:AE121)</f>
        <v>0</v>
      </c>
      <c r="AF122" s="17">
        <f t="shared" si="64"/>
        <v>0</v>
      </c>
      <c r="AG122" s="17">
        <f t="shared" si="64"/>
        <v>0</v>
      </c>
      <c r="AH122" s="17">
        <f t="shared" si="64"/>
        <v>0</v>
      </c>
      <c r="AI122" s="17">
        <f t="shared" si="64"/>
        <v>0</v>
      </c>
      <c r="AJ122" s="18">
        <f t="shared" si="64"/>
        <v>0</v>
      </c>
    </row>
    <row r="123" spans="2:36" ht="10.5" customHeight="1" x14ac:dyDescent="0.2">
      <c r="B123" s="19" t="s">
        <v>77</v>
      </c>
      <c r="K123" s="9"/>
      <c r="L123" s="10"/>
      <c r="T123" s="19" t="s">
        <v>77</v>
      </c>
      <c r="U123" s="44"/>
      <c r="V123" s="44"/>
      <c r="W123" s="44"/>
      <c r="X123" s="9"/>
      <c r="Y123" s="9"/>
      <c r="Z123" s="10"/>
      <c r="AA123" s="9"/>
      <c r="AB123" s="9"/>
      <c r="AC123" s="10"/>
      <c r="AD123" s="9"/>
      <c r="AE123" s="9"/>
      <c r="AF123" s="9"/>
      <c r="AG123" s="9"/>
      <c r="AH123" s="9"/>
      <c r="AI123" s="9"/>
      <c r="AJ123" s="9"/>
    </row>
    <row r="124" spans="2:36" ht="10.5" customHeight="1" x14ac:dyDescent="0.2">
      <c r="B124" s="131" t="s">
        <v>98</v>
      </c>
      <c r="C124" s="126" t="s">
        <v>79</v>
      </c>
      <c r="D124" s="126" t="s">
        <v>91</v>
      </c>
      <c r="E124" s="132" t="s">
        <v>198</v>
      </c>
      <c r="F124" s="55" t="s">
        <v>59</v>
      </c>
      <c r="G124" s="51" t="s">
        <v>60</v>
      </c>
      <c r="H124" s="52" t="s">
        <v>61</v>
      </c>
      <c r="I124" s="53" t="s">
        <v>65</v>
      </c>
      <c r="J124" s="51" t="s">
        <v>62</v>
      </c>
      <c r="K124" s="51" t="s">
        <v>63</v>
      </c>
      <c r="L124" s="52" t="s">
        <v>64</v>
      </c>
      <c r="M124" s="53" t="s">
        <v>67</v>
      </c>
      <c r="N124" s="53" t="s">
        <v>68</v>
      </c>
      <c r="O124" s="53" t="s">
        <v>71</v>
      </c>
      <c r="P124" s="53" t="s">
        <v>69</v>
      </c>
      <c r="Q124" s="53" t="s">
        <v>70</v>
      </c>
      <c r="R124" s="54" t="s">
        <v>66</v>
      </c>
      <c r="T124" s="131" t="s">
        <v>98</v>
      </c>
      <c r="U124" s="126" t="s">
        <v>79</v>
      </c>
      <c r="V124" s="126" t="s">
        <v>91</v>
      </c>
      <c r="W124" s="132" t="s">
        <v>198</v>
      </c>
      <c r="X124" s="55" t="s">
        <v>59</v>
      </c>
      <c r="Y124" s="51" t="s">
        <v>60</v>
      </c>
      <c r="Z124" s="52" t="s">
        <v>61</v>
      </c>
      <c r="AA124" s="53" t="s">
        <v>65</v>
      </c>
      <c r="AB124" s="51" t="s">
        <v>62</v>
      </c>
      <c r="AC124" s="51" t="s">
        <v>63</v>
      </c>
      <c r="AD124" s="52" t="s">
        <v>64</v>
      </c>
      <c r="AE124" s="53" t="s">
        <v>67</v>
      </c>
      <c r="AF124" s="53" t="s">
        <v>68</v>
      </c>
      <c r="AG124" s="53" t="s">
        <v>71</v>
      </c>
      <c r="AH124" s="53" t="s">
        <v>69</v>
      </c>
      <c r="AI124" s="53" t="s">
        <v>70</v>
      </c>
      <c r="AJ124" s="54" t="s">
        <v>66</v>
      </c>
    </row>
    <row r="125" spans="2:36" ht="10.5" customHeight="1" x14ac:dyDescent="0.2">
      <c r="B125" s="138" t="s">
        <v>117</v>
      </c>
      <c r="C125" s="122" t="s">
        <v>31</v>
      </c>
      <c r="D125" s="130" t="s">
        <v>130</v>
      </c>
      <c r="E125" s="125"/>
      <c r="F125" s="123"/>
      <c r="G125" s="124"/>
      <c r="H125" s="50" t="str">
        <f>IF(G125="","",F125/G125)</f>
        <v/>
      </c>
      <c r="I125" s="122"/>
      <c r="J125" s="124"/>
      <c r="K125" s="124"/>
      <c r="L125" s="50" t="str">
        <f>IF(K125="","",J125/K125)</f>
        <v/>
      </c>
      <c r="M125" s="122"/>
      <c r="N125" s="122"/>
      <c r="O125" s="122"/>
      <c r="P125" s="122"/>
      <c r="Q125" s="122"/>
      <c r="R125" s="125"/>
      <c r="S125" s="42"/>
      <c r="T125" s="138" t="s">
        <v>223</v>
      </c>
      <c r="U125" s="122" t="s">
        <v>32</v>
      </c>
      <c r="V125" s="130"/>
      <c r="W125" s="125" t="s">
        <v>30</v>
      </c>
      <c r="X125" s="123"/>
      <c r="Y125" s="124"/>
      <c r="Z125" s="50" t="str">
        <f>IF(Y125="","",X125/Y125)</f>
        <v/>
      </c>
      <c r="AA125" s="122"/>
      <c r="AB125" s="124"/>
      <c r="AC125" s="124"/>
      <c r="AD125" s="50" t="str">
        <f>IF(AC125="","",AB125/AC125)</f>
        <v/>
      </c>
      <c r="AE125" s="122"/>
      <c r="AF125" s="122"/>
      <c r="AG125" s="122"/>
      <c r="AH125" s="122"/>
      <c r="AI125" s="122"/>
      <c r="AJ125" s="125"/>
    </row>
    <row r="126" spans="2:36" ht="10.5" customHeight="1" x14ac:dyDescent="0.2">
      <c r="B126" s="139" t="s">
        <v>118</v>
      </c>
      <c r="C126" s="23" t="s">
        <v>48</v>
      </c>
      <c r="D126" s="118" t="s">
        <v>130</v>
      </c>
      <c r="E126" s="26"/>
      <c r="F126" s="120"/>
      <c r="G126" s="24"/>
      <c r="H126" s="25" t="str">
        <f t="shared" ref="H126:H137" si="65">IF(G126="","",F126/G126)</f>
        <v/>
      </c>
      <c r="I126" s="23"/>
      <c r="J126" s="24"/>
      <c r="K126" s="24"/>
      <c r="L126" s="25" t="str">
        <f t="shared" ref="L126:L137" si="66">IF(K126="","",J126/K126)</f>
        <v/>
      </c>
      <c r="M126" s="23"/>
      <c r="N126" s="23"/>
      <c r="O126" s="23"/>
      <c r="P126" s="23"/>
      <c r="Q126" s="23"/>
      <c r="R126" s="26"/>
      <c r="S126" s="42"/>
      <c r="T126" s="139" t="s">
        <v>225</v>
      </c>
      <c r="U126" s="23" t="s">
        <v>25</v>
      </c>
      <c r="V126" s="118"/>
      <c r="W126" s="26" t="s">
        <v>200</v>
      </c>
      <c r="X126" s="120"/>
      <c r="Y126" s="24"/>
      <c r="Z126" s="25" t="str">
        <f t="shared" ref="Z126:Z137" si="67">IF(Y126="","",X126/Y126)</f>
        <v/>
      </c>
      <c r="AA126" s="23"/>
      <c r="AB126" s="24"/>
      <c r="AC126" s="24"/>
      <c r="AD126" s="25" t="str">
        <f t="shared" ref="AD126:AD137" si="68">IF(AC126="","",AB126/AC126)</f>
        <v/>
      </c>
      <c r="AE126" s="23"/>
      <c r="AF126" s="23"/>
      <c r="AG126" s="23"/>
      <c r="AH126" s="23"/>
      <c r="AI126" s="23"/>
      <c r="AJ126" s="26"/>
    </row>
    <row r="127" spans="2:36" ht="10.5" customHeight="1" x14ac:dyDescent="0.2">
      <c r="B127" s="139" t="s">
        <v>119</v>
      </c>
      <c r="C127" s="23" t="s">
        <v>9</v>
      </c>
      <c r="D127" s="118" t="s">
        <v>84</v>
      </c>
      <c r="E127" s="26"/>
      <c r="F127" s="120"/>
      <c r="G127" s="24"/>
      <c r="H127" s="25" t="str">
        <f t="shared" si="65"/>
        <v/>
      </c>
      <c r="I127" s="23"/>
      <c r="J127" s="24"/>
      <c r="K127" s="24"/>
      <c r="L127" s="25" t="str">
        <f t="shared" si="66"/>
        <v/>
      </c>
      <c r="M127" s="23"/>
      <c r="N127" s="23"/>
      <c r="O127" s="23"/>
      <c r="P127" s="23"/>
      <c r="Q127" s="23"/>
      <c r="R127" s="26"/>
      <c r="S127" s="42"/>
      <c r="T127" s="139" t="s">
        <v>222</v>
      </c>
      <c r="U127" s="23" t="s">
        <v>27</v>
      </c>
      <c r="V127" s="118"/>
      <c r="W127" s="26" t="s">
        <v>35</v>
      </c>
      <c r="X127" s="120"/>
      <c r="Y127" s="24"/>
      <c r="Z127" s="25" t="str">
        <f t="shared" si="67"/>
        <v/>
      </c>
      <c r="AA127" s="23"/>
      <c r="AB127" s="24"/>
      <c r="AC127" s="24"/>
      <c r="AD127" s="25" t="str">
        <f t="shared" si="68"/>
        <v/>
      </c>
      <c r="AE127" s="23"/>
      <c r="AF127" s="23"/>
      <c r="AG127" s="23"/>
      <c r="AH127" s="23"/>
      <c r="AI127" s="23"/>
      <c r="AJ127" s="26"/>
    </row>
    <row r="128" spans="2:36" ht="10.5" customHeight="1" x14ac:dyDescent="0.2">
      <c r="B128" s="139" t="s">
        <v>120</v>
      </c>
      <c r="C128" s="23" t="s">
        <v>40</v>
      </c>
      <c r="D128" s="118" t="s">
        <v>131</v>
      </c>
      <c r="E128" s="26" t="s">
        <v>207</v>
      </c>
      <c r="F128" s="120"/>
      <c r="G128" s="24"/>
      <c r="H128" s="25" t="str">
        <f t="shared" si="65"/>
        <v/>
      </c>
      <c r="I128" s="23"/>
      <c r="J128" s="24"/>
      <c r="K128" s="24"/>
      <c r="L128" s="25" t="str">
        <f t="shared" si="66"/>
        <v/>
      </c>
      <c r="M128" s="23"/>
      <c r="N128" s="23"/>
      <c r="O128" s="23"/>
      <c r="P128" s="23"/>
      <c r="Q128" s="23"/>
      <c r="R128" s="26"/>
      <c r="S128" s="42"/>
      <c r="T128" s="139" t="s">
        <v>221</v>
      </c>
      <c r="U128" s="23" t="s">
        <v>33</v>
      </c>
      <c r="V128" s="118"/>
      <c r="W128" s="26" t="s">
        <v>199</v>
      </c>
      <c r="X128" s="120"/>
      <c r="Y128" s="24"/>
      <c r="Z128" s="25" t="str">
        <f t="shared" si="67"/>
        <v/>
      </c>
      <c r="AA128" s="23"/>
      <c r="AB128" s="24"/>
      <c r="AC128" s="24"/>
      <c r="AD128" s="25" t="str">
        <f t="shared" si="68"/>
        <v/>
      </c>
      <c r="AE128" s="23"/>
      <c r="AF128" s="23"/>
      <c r="AG128" s="23"/>
      <c r="AH128" s="23"/>
      <c r="AI128" s="23"/>
      <c r="AJ128" s="26"/>
    </row>
    <row r="129" spans="2:36" ht="10.5" customHeight="1" x14ac:dyDescent="0.2">
      <c r="B129" s="139" t="s">
        <v>125</v>
      </c>
      <c r="C129" s="23" t="s">
        <v>53</v>
      </c>
      <c r="D129" s="118" t="s">
        <v>87</v>
      </c>
      <c r="E129" s="26" t="s">
        <v>22</v>
      </c>
      <c r="F129" s="120"/>
      <c r="G129" s="24"/>
      <c r="H129" s="25" t="str">
        <f t="shared" si="65"/>
        <v/>
      </c>
      <c r="I129" s="23"/>
      <c r="J129" s="24"/>
      <c r="K129" s="24"/>
      <c r="L129" s="25" t="str">
        <f t="shared" si="66"/>
        <v/>
      </c>
      <c r="M129" s="23"/>
      <c r="N129" s="23"/>
      <c r="O129" s="23"/>
      <c r="P129" s="23"/>
      <c r="Q129" s="23"/>
      <c r="R129" s="26"/>
      <c r="S129" s="42"/>
      <c r="T129" s="139" t="s">
        <v>213</v>
      </c>
      <c r="U129" s="23" t="s">
        <v>21</v>
      </c>
      <c r="V129" s="118"/>
      <c r="W129" s="26" t="s">
        <v>33</v>
      </c>
      <c r="X129" s="120"/>
      <c r="Y129" s="24"/>
      <c r="Z129" s="25" t="str">
        <f t="shared" si="67"/>
        <v/>
      </c>
      <c r="AA129" s="23"/>
      <c r="AB129" s="24"/>
      <c r="AC129" s="24"/>
      <c r="AD129" s="25" t="str">
        <f t="shared" si="68"/>
        <v/>
      </c>
      <c r="AE129" s="23"/>
      <c r="AF129" s="23"/>
      <c r="AG129" s="23"/>
      <c r="AH129" s="23"/>
      <c r="AI129" s="23"/>
      <c r="AJ129" s="26"/>
    </row>
    <row r="130" spans="2:36" ht="10.5" customHeight="1" x14ac:dyDescent="0.2">
      <c r="B130" s="139" t="s">
        <v>123</v>
      </c>
      <c r="C130" s="23" t="s">
        <v>29</v>
      </c>
      <c r="D130" s="118" t="s">
        <v>132</v>
      </c>
      <c r="E130" s="26"/>
      <c r="F130" s="120"/>
      <c r="G130" s="24"/>
      <c r="H130" s="25" t="str">
        <f t="shared" si="65"/>
        <v/>
      </c>
      <c r="I130" s="23"/>
      <c r="J130" s="24"/>
      <c r="K130" s="24"/>
      <c r="L130" s="25" t="str">
        <f t="shared" si="66"/>
        <v/>
      </c>
      <c r="M130" s="23"/>
      <c r="N130" s="23"/>
      <c r="O130" s="23"/>
      <c r="P130" s="23"/>
      <c r="Q130" s="23"/>
      <c r="R130" s="26"/>
      <c r="S130" s="42"/>
      <c r="T130" s="139" t="s">
        <v>219</v>
      </c>
      <c r="U130" s="23" t="s">
        <v>31</v>
      </c>
      <c r="V130" s="118"/>
      <c r="W130" s="26"/>
      <c r="X130" s="120"/>
      <c r="Y130" s="24"/>
      <c r="Z130" s="25" t="str">
        <f t="shared" si="67"/>
        <v/>
      </c>
      <c r="AA130" s="23"/>
      <c r="AB130" s="24"/>
      <c r="AC130" s="24"/>
      <c r="AD130" s="25" t="str">
        <f t="shared" si="68"/>
        <v/>
      </c>
      <c r="AE130" s="23"/>
      <c r="AF130" s="23"/>
      <c r="AG130" s="23"/>
      <c r="AH130" s="23"/>
      <c r="AI130" s="23"/>
      <c r="AJ130" s="26"/>
    </row>
    <row r="131" spans="2:36" ht="10.5" customHeight="1" x14ac:dyDescent="0.2">
      <c r="B131" s="139" t="s">
        <v>127</v>
      </c>
      <c r="C131" s="23" t="s">
        <v>9</v>
      </c>
      <c r="D131" s="118" t="s">
        <v>134</v>
      </c>
      <c r="E131" s="26"/>
      <c r="F131" s="120"/>
      <c r="G131" s="24"/>
      <c r="H131" s="25" t="str">
        <f t="shared" si="65"/>
        <v/>
      </c>
      <c r="I131" s="23"/>
      <c r="J131" s="24"/>
      <c r="K131" s="24"/>
      <c r="L131" s="25" t="str">
        <f t="shared" si="66"/>
        <v/>
      </c>
      <c r="M131" s="23"/>
      <c r="N131" s="23"/>
      <c r="O131" s="23"/>
      <c r="P131" s="23"/>
      <c r="Q131" s="23"/>
      <c r="R131" s="26"/>
      <c r="S131" s="42"/>
      <c r="T131" s="139" t="s">
        <v>218</v>
      </c>
      <c r="U131" s="23" t="s">
        <v>22</v>
      </c>
      <c r="V131" s="118"/>
      <c r="W131" s="26" t="s">
        <v>14</v>
      </c>
      <c r="X131" s="120"/>
      <c r="Y131" s="24"/>
      <c r="Z131" s="25" t="str">
        <f t="shared" si="67"/>
        <v/>
      </c>
      <c r="AA131" s="23"/>
      <c r="AB131" s="24"/>
      <c r="AC131" s="24"/>
      <c r="AD131" s="25" t="str">
        <f t="shared" si="68"/>
        <v/>
      </c>
      <c r="AE131" s="23"/>
      <c r="AF131" s="23"/>
      <c r="AG131" s="23"/>
      <c r="AH131" s="23"/>
      <c r="AI131" s="23"/>
      <c r="AJ131" s="26"/>
    </row>
    <row r="132" spans="2:36" ht="10.5" customHeight="1" x14ac:dyDescent="0.2">
      <c r="B132" s="139" t="s">
        <v>122</v>
      </c>
      <c r="C132" s="23" t="s">
        <v>18</v>
      </c>
      <c r="D132" s="118" t="s">
        <v>132</v>
      </c>
      <c r="E132" s="26" t="s">
        <v>25</v>
      </c>
      <c r="F132" s="120"/>
      <c r="G132" s="24"/>
      <c r="H132" s="25" t="str">
        <f t="shared" si="65"/>
        <v/>
      </c>
      <c r="I132" s="23"/>
      <c r="J132" s="24"/>
      <c r="K132" s="24"/>
      <c r="L132" s="25" t="str">
        <f t="shared" si="66"/>
        <v/>
      </c>
      <c r="M132" s="23"/>
      <c r="N132" s="23"/>
      <c r="O132" s="23"/>
      <c r="P132" s="23"/>
      <c r="Q132" s="23"/>
      <c r="R132" s="26"/>
      <c r="S132" s="42"/>
      <c r="T132" s="139" t="s">
        <v>214</v>
      </c>
      <c r="U132" s="23" t="s">
        <v>26</v>
      </c>
      <c r="V132" s="118"/>
      <c r="W132" s="26"/>
      <c r="X132" s="120"/>
      <c r="Y132" s="24"/>
      <c r="Z132" s="25" t="str">
        <f t="shared" si="67"/>
        <v/>
      </c>
      <c r="AA132" s="23"/>
      <c r="AB132" s="24"/>
      <c r="AC132" s="24"/>
      <c r="AD132" s="25" t="str">
        <f t="shared" si="68"/>
        <v/>
      </c>
      <c r="AE132" s="23"/>
      <c r="AF132" s="23"/>
      <c r="AG132" s="23"/>
      <c r="AH132" s="23"/>
      <c r="AI132" s="23"/>
      <c r="AJ132" s="26"/>
    </row>
    <row r="133" spans="2:36" ht="10.5" customHeight="1" x14ac:dyDescent="0.2">
      <c r="B133" s="139" t="s">
        <v>126</v>
      </c>
      <c r="C133" s="23" t="s">
        <v>40</v>
      </c>
      <c r="D133" s="118" t="s">
        <v>133</v>
      </c>
      <c r="E133" s="26" t="s">
        <v>207</v>
      </c>
      <c r="F133" s="120"/>
      <c r="G133" s="24"/>
      <c r="H133" s="25" t="str">
        <f t="shared" si="65"/>
        <v/>
      </c>
      <c r="I133" s="23"/>
      <c r="J133" s="24"/>
      <c r="K133" s="24"/>
      <c r="L133" s="25" t="str">
        <f t="shared" si="66"/>
        <v/>
      </c>
      <c r="M133" s="23"/>
      <c r="N133" s="23"/>
      <c r="O133" s="23"/>
      <c r="P133" s="23"/>
      <c r="Q133" s="23"/>
      <c r="R133" s="26"/>
      <c r="S133" s="42"/>
      <c r="T133" s="139" t="s">
        <v>220</v>
      </c>
      <c r="U133" s="23" t="s">
        <v>18</v>
      </c>
      <c r="V133" s="118"/>
      <c r="W133" s="26" t="s">
        <v>25</v>
      </c>
      <c r="X133" s="120"/>
      <c r="Y133" s="24"/>
      <c r="Z133" s="25" t="str">
        <f t="shared" si="67"/>
        <v/>
      </c>
      <c r="AA133" s="23"/>
      <c r="AB133" s="24"/>
      <c r="AC133" s="24"/>
      <c r="AD133" s="25" t="str">
        <f t="shared" si="68"/>
        <v/>
      </c>
      <c r="AE133" s="23"/>
      <c r="AF133" s="23"/>
      <c r="AG133" s="23"/>
      <c r="AH133" s="23"/>
      <c r="AI133" s="23"/>
      <c r="AJ133" s="26"/>
    </row>
    <row r="134" spans="2:36" ht="10.5" customHeight="1" x14ac:dyDescent="0.2">
      <c r="B134" s="139" t="s">
        <v>124</v>
      </c>
      <c r="C134" s="23" t="s">
        <v>22</v>
      </c>
      <c r="D134" s="118" t="s">
        <v>133</v>
      </c>
      <c r="E134" s="26" t="s">
        <v>14</v>
      </c>
      <c r="F134" s="120"/>
      <c r="G134" s="24"/>
      <c r="H134" s="25" t="str">
        <f t="shared" si="65"/>
        <v/>
      </c>
      <c r="I134" s="23"/>
      <c r="J134" s="24"/>
      <c r="K134" s="24"/>
      <c r="L134" s="25" t="str">
        <f t="shared" si="66"/>
        <v/>
      </c>
      <c r="M134" s="23"/>
      <c r="N134" s="23"/>
      <c r="O134" s="23"/>
      <c r="P134" s="23"/>
      <c r="Q134" s="23"/>
      <c r="R134" s="26"/>
      <c r="S134" s="42"/>
      <c r="T134" s="139" t="s">
        <v>224</v>
      </c>
      <c r="U134" s="23" t="s">
        <v>53</v>
      </c>
      <c r="V134" s="118"/>
      <c r="W134" s="26" t="s">
        <v>22</v>
      </c>
      <c r="X134" s="120"/>
      <c r="Y134" s="24"/>
      <c r="Z134" s="25" t="str">
        <f t="shared" si="67"/>
        <v/>
      </c>
      <c r="AA134" s="23"/>
      <c r="AB134" s="24"/>
      <c r="AC134" s="24"/>
      <c r="AD134" s="25" t="str">
        <f t="shared" si="68"/>
        <v/>
      </c>
      <c r="AE134" s="23"/>
      <c r="AF134" s="23"/>
      <c r="AG134" s="23"/>
      <c r="AH134" s="23"/>
      <c r="AI134" s="23"/>
      <c r="AJ134" s="26"/>
    </row>
    <row r="135" spans="2:36" ht="10.5" customHeight="1" x14ac:dyDescent="0.2">
      <c r="B135" s="139" t="s">
        <v>121</v>
      </c>
      <c r="C135" s="23" t="s">
        <v>18</v>
      </c>
      <c r="D135" s="118" t="s">
        <v>131</v>
      </c>
      <c r="E135" s="26" t="s">
        <v>25</v>
      </c>
      <c r="F135" s="120"/>
      <c r="G135" s="24"/>
      <c r="H135" s="25" t="str">
        <f t="shared" si="65"/>
        <v/>
      </c>
      <c r="I135" s="23"/>
      <c r="J135" s="24"/>
      <c r="K135" s="24"/>
      <c r="L135" s="25" t="str">
        <f t="shared" si="66"/>
        <v/>
      </c>
      <c r="M135" s="23"/>
      <c r="N135" s="23"/>
      <c r="O135" s="23"/>
      <c r="P135" s="23"/>
      <c r="Q135" s="23"/>
      <c r="R135" s="26"/>
      <c r="S135" s="43"/>
      <c r="T135" s="139" t="s">
        <v>216</v>
      </c>
      <c r="U135" s="23" t="s">
        <v>29</v>
      </c>
      <c r="V135" s="118"/>
      <c r="W135" s="26"/>
      <c r="X135" s="120"/>
      <c r="Y135" s="24"/>
      <c r="Z135" s="25" t="str">
        <f t="shared" si="67"/>
        <v/>
      </c>
      <c r="AA135" s="23"/>
      <c r="AB135" s="24"/>
      <c r="AC135" s="24"/>
      <c r="AD135" s="25" t="str">
        <f t="shared" si="68"/>
        <v/>
      </c>
      <c r="AE135" s="23"/>
      <c r="AF135" s="23"/>
      <c r="AG135" s="23"/>
      <c r="AH135" s="23"/>
      <c r="AI135" s="23"/>
      <c r="AJ135" s="26"/>
    </row>
    <row r="136" spans="2:36" ht="10.5" customHeight="1" x14ac:dyDescent="0.2">
      <c r="B136" s="139" t="s">
        <v>201</v>
      </c>
      <c r="C136" s="23" t="s">
        <v>35</v>
      </c>
      <c r="D136" s="118"/>
      <c r="E136" s="26" t="s">
        <v>197</v>
      </c>
      <c r="F136" s="120"/>
      <c r="G136" s="24"/>
      <c r="H136" s="25" t="str">
        <f t="shared" si="65"/>
        <v/>
      </c>
      <c r="I136" s="23"/>
      <c r="J136" s="24"/>
      <c r="K136" s="24"/>
      <c r="L136" s="25" t="str">
        <f t="shared" si="66"/>
        <v/>
      </c>
      <c r="M136" s="23"/>
      <c r="N136" s="23"/>
      <c r="O136" s="23"/>
      <c r="P136" s="23"/>
      <c r="Q136" s="23"/>
      <c r="R136" s="26"/>
      <c r="S136" s="43"/>
      <c r="T136" s="139" t="s">
        <v>215</v>
      </c>
      <c r="U136" s="23" t="s">
        <v>20</v>
      </c>
      <c r="V136" s="118"/>
      <c r="W136" s="26"/>
      <c r="X136" s="120"/>
      <c r="Y136" s="24"/>
      <c r="Z136" s="25" t="str">
        <f t="shared" si="67"/>
        <v/>
      </c>
      <c r="AA136" s="23"/>
      <c r="AB136" s="24"/>
      <c r="AC136" s="24"/>
      <c r="AD136" s="25" t="str">
        <f t="shared" si="68"/>
        <v/>
      </c>
      <c r="AE136" s="23"/>
      <c r="AF136" s="23"/>
      <c r="AG136" s="23"/>
      <c r="AH136" s="23"/>
      <c r="AI136" s="23"/>
      <c r="AJ136" s="26"/>
    </row>
    <row r="137" spans="2:36" ht="10.5" customHeight="1" x14ac:dyDescent="0.2">
      <c r="B137" s="140" t="s">
        <v>116</v>
      </c>
      <c r="C137" s="27" t="s">
        <v>13</v>
      </c>
      <c r="D137" s="119" t="s">
        <v>129</v>
      </c>
      <c r="E137" s="30"/>
      <c r="F137" s="121"/>
      <c r="G137" s="28"/>
      <c r="H137" s="29" t="str">
        <f t="shared" si="65"/>
        <v/>
      </c>
      <c r="I137" s="27"/>
      <c r="J137" s="28"/>
      <c r="K137" s="28"/>
      <c r="L137" s="29" t="str">
        <f t="shared" si="66"/>
        <v/>
      </c>
      <c r="M137" s="27"/>
      <c r="N137" s="27"/>
      <c r="O137" s="27"/>
      <c r="P137" s="27"/>
      <c r="Q137" s="27"/>
      <c r="R137" s="30"/>
      <c r="S137" s="43"/>
      <c r="T137" s="140" t="s">
        <v>217</v>
      </c>
      <c r="U137" s="27" t="s">
        <v>52</v>
      </c>
      <c r="V137" s="119"/>
      <c r="W137" s="30"/>
      <c r="X137" s="121"/>
      <c r="Y137" s="28"/>
      <c r="Z137" s="29" t="str">
        <f t="shared" si="67"/>
        <v/>
      </c>
      <c r="AA137" s="27"/>
      <c r="AB137" s="28"/>
      <c r="AC137" s="28"/>
      <c r="AD137" s="29" t="str">
        <f t="shared" si="68"/>
        <v/>
      </c>
      <c r="AE137" s="27"/>
      <c r="AF137" s="27"/>
      <c r="AG137" s="27"/>
      <c r="AH137" s="27"/>
      <c r="AI137" s="27"/>
      <c r="AJ137" s="30"/>
    </row>
    <row r="138" spans="2:36" ht="10.5" customHeight="1" x14ac:dyDescent="0.2">
      <c r="E138" s="44">
        <f>COUNTA(E125:E137)</f>
        <v>7</v>
      </c>
      <c r="F138" s="14">
        <f>SUM(F125:F137)</f>
        <v>0</v>
      </c>
      <c r="G138" s="15">
        <f>SUM(G125:G137)</f>
        <v>0</v>
      </c>
      <c r="H138" s="16" t="e">
        <f t="shared" ref="H138" si="69">IF(G138="","",F138/G138)</f>
        <v>#DIV/0!</v>
      </c>
      <c r="I138" s="17">
        <f>SUM(I125:I137)</f>
        <v>0</v>
      </c>
      <c r="J138" s="15">
        <f>SUM(J125:J137)</f>
        <v>0</v>
      </c>
      <c r="K138" s="15">
        <f>SUM(K125:K137)</f>
        <v>0</v>
      </c>
      <c r="L138" s="16" t="e">
        <f>IF(K138="","",J138/K138)</f>
        <v>#DIV/0!</v>
      </c>
      <c r="M138" s="17">
        <f t="shared" ref="M138:R138" si="70">SUM(M125:M137)</f>
        <v>0</v>
      </c>
      <c r="N138" s="17">
        <f t="shared" si="70"/>
        <v>0</v>
      </c>
      <c r="O138" s="17">
        <f t="shared" si="70"/>
        <v>0</v>
      </c>
      <c r="P138" s="17">
        <f t="shared" si="70"/>
        <v>0</v>
      </c>
      <c r="Q138" s="17">
        <f t="shared" si="70"/>
        <v>0</v>
      </c>
      <c r="R138" s="18">
        <f t="shared" si="70"/>
        <v>0</v>
      </c>
      <c r="T138" s="19"/>
      <c r="U138" s="44"/>
      <c r="V138" s="44"/>
      <c r="W138" s="44">
        <f>COUNTA(W125:W137)</f>
        <v>8</v>
      </c>
      <c r="X138" s="14">
        <f>SUM(X125:X137)</f>
        <v>0</v>
      </c>
      <c r="Y138" s="15">
        <f>SUM(Y125:Y137)</f>
        <v>0</v>
      </c>
      <c r="Z138" s="16" t="e">
        <f t="shared" ref="Z138" si="71">IF(Y138="","",X138/Y138)</f>
        <v>#DIV/0!</v>
      </c>
      <c r="AA138" s="17">
        <f>SUM(AA125:AA137)</f>
        <v>0</v>
      </c>
      <c r="AB138" s="15">
        <f>SUM(AB125:AB137)</f>
        <v>0</v>
      </c>
      <c r="AC138" s="15">
        <f>SUM(AC125:AC137)</f>
        <v>0</v>
      </c>
      <c r="AD138" s="16" t="e">
        <f>IF(AC138="","",AB138/AC138)</f>
        <v>#DIV/0!</v>
      </c>
      <c r="AE138" s="17">
        <f t="shared" ref="AE138:AJ138" si="72">SUM(AE125:AE137)</f>
        <v>0</v>
      </c>
      <c r="AF138" s="17">
        <f t="shared" si="72"/>
        <v>0</v>
      </c>
      <c r="AG138" s="17">
        <f t="shared" si="72"/>
        <v>0</v>
      </c>
      <c r="AH138" s="17">
        <f t="shared" si="72"/>
        <v>0</v>
      </c>
      <c r="AI138" s="17">
        <f t="shared" si="72"/>
        <v>0</v>
      </c>
      <c r="AJ138" s="18">
        <f t="shared" si="72"/>
        <v>0</v>
      </c>
    </row>
    <row r="139" spans="2:36" ht="10.5" customHeight="1" x14ac:dyDescent="0.2">
      <c r="B139" s="19" t="s">
        <v>78</v>
      </c>
      <c r="K139" s="9"/>
      <c r="L139" s="10"/>
      <c r="T139" s="19" t="s">
        <v>78</v>
      </c>
      <c r="U139" s="44"/>
      <c r="V139" s="44"/>
      <c r="W139" s="44"/>
      <c r="X139" s="9"/>
      <c r="Y139" s="9"/>
      <c r="Z139" s="10"/>
      <c r="AA139" s="9"/>
      <c r="AB139" s="9"/>
      <c r="AC139" s="10"/>
      <c r="AD139" s="9"/>
      <c r="AE139" s="9"/>
      <c r="AF139" s="9"/>
      <c r="AG139" s="9"/>
      <c r="AH139" s="9"/>
      <c r="AI139" s="9"/>
      <c r="AJ139" s="9"/>
    </row>
    <row r="140" spans="2:36" ht="10.5" customHeight="1" x14ac:dyDescent="0.2">
      <c r="B140" s="131" t="s">
        <v>98</v>
      </c>
      <c r="C140" s="126" t="s">
        <v>79</v>
      </c>
      <c r="D140" s="126" t="s">
        <v>91</v>
      </c>
      <c r="E140" s="132" t="s">
        <v>198</v>
      </c>
      <c r="F140" s="55" t="s">
        <v>59</v>
      </c>
      <c r="G140" s="51" t="s">
        <v>60</v>
      </c>
      <c r="H140" s="52" t="s">
        <v>61</v>
      </c>
      <c r="I140" s="53" t="s">
        <v>65</v>
      </c>
      <c r="J140" s="51" t="s">
        <v>62</v>
      </c>
      <c r="K140" s="51" t="s">
        <v>63</v>
      </c>
      <c r="L140" s="52" t="s">
        <v>64</v>
      </c>
      <c r="M140" s="53" t="s">
        <v>67</v>
      </c>
      <c r="N140" s="53" t="s">
        <v>68</v>
      </c>
      <c r="O140" s="53" t="s">
        <v>71</v>
      </c>
      <c r="P140" s="53" t="s">
        <v>69</v>
      </c>
      <c r="Q140" s="53" t="s">
        <v>70</v>
      </c>
      <c r="R140" s="54" t="s">
        <v>66</v>
      </c>
      <c r="T140" s="131" t="s">
        <v>98</v>
      </c>
      <c r="U140" s="126" t="s">
        <v>79</v>
      </c>
      <c r="V140" s="126" t="s">
        <v>91</v>
      </c>
      <c r="W140" s="132" t="s">
        <v>198</v>
      </c>
      <c r="X140" s="55" t="s">
        <v>59</v>
      </c>
      <c r="Y140" s="51" t="s">
        <v>60</v>
      </c>
      <c r="Z140" s="52" t="s">
        <v>61</v>
      </c>
      <c r="AA140" s="53" t="s">
        <v>65</v>
      </c>
      <c r="AB140" s="51" t="s">
        <v>62</v>
      </c>
      <c r="AC140" s="51" t="s">
        <v>63</v>
      </c>
      <c r="AD140" s="52" t="s">
        <v>64</v>
      </c>
      <c r="AE140" s="53" t="s">
        <v>67</v>
      </c>
      <c r="AF140" s="53" t="s">
        <v>68</v>
      </c>
      <c r="AG140" s="53" t="s">
        <v>71</v>
      </c>
      <c r="AH140" s="53" t="s">
        <v>69</v>
      </c>
      <c r="AI140" s="53" t="s">
        <v>70</v>
      </c>
      <c r="AJ140" s="54" t="s">
        <v>66</v>
      </c>
    </row>
    <row r="141" spans="2:36" ht="10.5" customHeight="1" x14ac:dyDescent="0.2">
      <c r="B141" s="138" t="s">
        <v>117</v>
      </c>
      <c r="C141" s="122" t="s">
        <v>31</v>
      </c>
      <c r="D141" s="130" t="s">
        <v>130</v>
      </c>
      <c r="E141" s="125" t="s">
        <v>55</v>
      </c>
      <c r="F141" s="123"/>
      <c r="G141" s="124"/>
      <c r="H141" s="50" t="str">
        <f>IF(G141="","",F141/G141)</f>
        <v/>
      </c>
      <c r="I141" s="122"/>
      <c r="J141" s="124"/>
      <c r="K141" s="124"/>
      <c r="L141" s="50" t="str">
        <f>IF(K141="","",J141/K141)</f>
        <v/>
      </c>
      <c r="M141" s="122"/>
      <c r="N141" s="122"/>
      <c r="O141" s="122"/>
      <c r="P141" s="122"/>
      <c r="Q141" s="122"/>
      <c r="R141" s="125"/>
      <c r="S141" s="42"/>
      <c r="T141" s="138" t="s">
        <v>223</v>
      </c>
      <c r="U141" s="122" t="s">
        <v>32</v>
      </c>
      <c r="V141" s="130"/>
      <c r="W141" s="125"/>
      <c r="X141" s="123"/>
      <c r="Y141" s="124"/>
      <c r="Z141" s="50" t="str">
        <f>IF(Y141="","",X141/Y141)</f>
        <v/>
      </c>
      <c r="AA141" s="122"/>
      <c r="AB141" s="124"/>
      <c r="AC141" s="124"/>
      <c r="AD141" s="50" t="str">
        <f>IF(AC141="","",AB141/AC141)</f>
        <v/>
      </c>
      <c r="AE141" s="122"/>
      <c r="AF141" s="122"/>
      <c r="AG141" s="122"/>
      <c r="AH141" s="122"/>
      <c r="AI141" s="122"/>
      <c r="AJ141" s="125"/>
    </row>
    <row r="142" spans="2:36" ht="10.5" customHeight="1" x14ac:dyDescent="0.2">
      <c r="B142" s="139" t="s">
        <v>118</v>
      </c>
      <c r="C142" s="23" t="s">
        <v>48</v>
      </c>
      <c r="D142" s="118" t="s">
        <v>130</v>
      </c>
      <c r="E142" s="26"/>
      <c r="F142" s="120"/>
      <c r="G142" s="24"/>
      <c r="H142" s="25" t="str">
        <f t="shared" ref="H142:H153" si="73">IF(G142="","",F142/G142)</f>
        <v/>
      </c>
      <c r="I142" s="23"/>
      <c r="J142" s="24"/>
      <c r="K142" s="24"/>
      <c r="L142" s="25" t="str">
        <f t="shared" ref="L142:L153" si="74">IF(K142="","",J142/K142)</f>
        <v/>
      </c>
      <c r="M142" s="23"/>
      <c r="N142" s="23"/>
      <c r="O142" s="23"/>
      <c r="P142" s="23"/>
      <c r="Q142" s="23"/>
      <c r="R142" s="26"/>
      <c r="S142" s="42"/>
      <c r="T142" s="139" t="s">
        <v>225</v>
      </c>
      <c r="U142" s="23" t="s">
        <v>25</v>
      </c>
      <c r="V142" s="118"/>
      <c r="W142" s="26"/>
      <c r="X142" s="120"/>
      <c r="Y142" s="24"/>
      <c r="Z142" s="25" t="str">
        <f t="shared" ref="Z142:Z153" si="75">IF(Y142="","",X142/Y142)</f>
        <v/>
      </c>
      <c r="AA142" s="23"/>
      <c r="AB142" s="24"/>
      <c r="AC142" s="24"/>
      <c r="AD142" s="25" t="str">
        <f t="shared" ref="AD142:AD153" si="76">IF(AC142="","",AB142/AC142)</f>
        <v/>
      </c>
      <c r="AE142" s="23"/>
      <c r="AF142" s="23"/>
      <c r="AG142" s="23"/>
      <c r="AH142" s="23"/>
      <c r="AI142" s="23"/>
      <c r="AJ142" s="26"/>
    </row>
    <row r="143" spans="2:36" ht="10.5" customHeight="1" x14ac:dyDescent="0.2">
      <c r="B143" s="139" t="s">
        <v>119</v>
      </c>
      <c r="C143" s="23" t="s">
        <v>9</v>
      </c>
      <c r="D143" s="118" t="s">
        <v>84</v>
      </c>
      <c r="E143" s="26" t="s">
        <v>17</v>
      </c>
      <c r="F143" s="120"/>
      <c r="G143" s="24"/>
      <c r="H143" s="25" t="str">
        <f t="shared" si="73"/>
        <v/>
      </c>
      <c r="I143" s="23"/>
      <c r="J143" s="24"/>
      <c r="K143" s="24"/>
      <c r="L143" s="25" t="str">
        <f t="shared" si="74"/>
        <v/>
      </c>
      <c r="M143" s="23"/>
      <c r="N143" s="23"/>
      <c r="O143" s="23"/>
      <c r="P143" s="23"/>
      <c r="Q143" s="23"/>
      <c r="R143" s="26"/>
      <c r="S143" s="42"/>
      <c r="T143" s="139" t="s">
        <v>222</v>
      </c>
      <c r="U143" s="23" t="s">
        <v>27</v>
      </c>
      <c r="V143" s="118"/>
      <c r="W143" s="26"/>
      <c r="X143" s="120"/>
      <c r="Y143" s="24"/>
      <c r="Z143" s="25" t="str">
        <f t="shared" si="75"/>
        <v/>
      </c>
      <c r="AA143" s="23"/>
      <c r="AB143" s="24"/>
      <c r="AC143" s="24"/>
      <c r="AD143" s="25" t="str">
        <f t="shared" si="76"/>
        <v/>
      </c>
      <c r="AE143" s="23"/>
      <c r="AF143" s="23"/>
      <c r="AG143" s="23"/>
      <c r="AH143" s="23"/>
      <c r="AI143" s="23"/>
      <c r="AJ143" s="26"/>
    </row>
    <row r="144" spans="2:36" ht="10.5" customHeight="1" x14ac:dyDescent="0.2">
      <c r="B144" s="139" t="s">
        <v>120</v>
      </c>
      <c r="C144" s="23" t="s">
        <v>40</v>
      </c>
      <c r="D144" s="118" t="s">
        <v>131</v>
      </c>
      <c r="E144" s="26"/>
      <c r="F144" s="120"/>
      <c r="G144" s="24"/>
      <c r="H144" s="25" t="str">
        <f t="shared" si="73"/>
        <v/>
      </c>
      <c r="I144" s="23"/>
      <c r="J144" s="24"/>
      <c r="K144" s="24"/>
      <c r="L144" s="25" t="str">
        <f t="shared" si="74"/>
        <v/>
      </c>
      <c r="M144" s="23"/>
      <c r="N144" s="23"/>
      <c r="O144" s="23"/>
      <c r="P144" s="23"/>
      <c r="Q144" s="23"/>
      <c r="R144" s="26"/>
      <c r="S144" s="42"/>
      <c r="T144" s="139" t="s">
        <v>221</v>
      </c>
      <c r="U144" s="23" t="s">
        <v>33</v>
      </c>
      <c r="V144" s="118"/>
      <c r="W144" s="26"/>
      <c r="X144" s="120"/>
      <c r="Y144" s="24"/>
      <c r="Z144" s="25" t="str">
        <f t="shared" si="75"/>
        <v/>
      </c>
      <c r="AA144" s="23"/>
      <c r="AB144" s="24"/>
      <c r="AC144" s="24"/>
      <c r="AD144" s="25" t="str">
        <f t="shared" si="76"/>
        <v/>
      </c>
      <c r="AE144" s="23"/>
      <c r="AF144" s="23"/>
      <c r="AG144" s="23"/>
      <c r="AH144" s="23"/>
      <c r="AI144" s="23"/>
      <c r="AJ144" s="26"/>
    </row>
    <row r="145" spans="2:36" ht="10.5" customHeight="1" x14ac:dyDescent="0.2">
      <c r="B145" s="139" t="s">
        <v>125</v>
      </c>
      <c r="C145" s="23" t="s">
        <v>53</v>
      </c>
      <c r="D145" s="118" t="s">
        <v>87</v>
      </c>
      <c r="E145" s="26"/>
      <c r="F145" s="120"/>
      <c r="G145" s="24"/>
      <c r="H145" s="25" t="str">
        <f t="shared" si="73"/>
        <v/>
      </c>
      <c r="I145" s="23"/>
      <c r="J145" s="24"/>
      <c r="K145" s="24"/>
      <c r="L145" s="25" t="str">
        <f t="shared" si="74"/>
        <v/>
      </c>
      <c r="M145" s="23"/>
      <c r="N145" s="23"/>
      <c r="O145" s="23"/>
      <c r="P145" s="23"/>
      <c r="Q145" s="23"/>
      <c r="R145" s="26"/>
      <c r="S145" s="42"/>
      <c r="T145" s="139" t="s">
        <v>213</v>
      </c>
      <c r="U145" s="23" t="s">
        <v>21</v>
      </c>
      <c r="V145" s="118"/>
      <c r="W145" s="26"/>
      <c r="X145" s="120"/>
      <c r="Y145" s="24"/>
      <c r="Z145" s="25" t="str">
        <f t="shared" si="75"/>
        <v/>
      </c>
      <c r="AA145" s="23"/>
      <c r="AB145" s="24"/>
      <c r="AC145" s="24"/>
      <c r="AD145" s="25" t="str">
        <f t="shared" si="76"/>
        <v/>
      </c>
      <c r="AE145" s="23"/>
      <c r="AF145" s="23"/>
      <c r="AG145" s="23"/>
      <c r="AH145" s="23"/>
      <c r="AI145" s="23"/>
      <c r="AJ145" s="26"/>
    </row>
    <row r="146" spans="2:36" ht="10.5" customHeight="1" x14ac:dyDescent="0.2">
      <c r="B146" s="139" t="s">
        <v>123</v>
      </c>
      <c r="C146" s="23" t="s">
        <v>29</v>
      </c>
      <c r="D146" s="118" t="s">
        <v>132</v>
      </c>
      <c r="E146" s="26"/>
      <c r="F146" s="120"/>
      <c r="G146" s="24"/>
      <c r="H146" s="25" t="str">
        <f t="shared" si="73"/>
        <v/>
      </c>
      <c r="I146" s="23"/>
      <c r="J146" s="24"/>
      <c r="K146" s="24"/>
      <c r="L146" s="25" t="str">
        <f t="shared" si="74"/>
        <v/>
      </c>
      <c r="M146" s="23"/>
      <c r="N146" s="23"/>
      <c r="O146" s="23"/>
      <c r="P146" s="23"/>
      <c r="Q146" s="23"/>
      <c r="R146" s="26"/>
      <c r="S146" s="42"/>
      <c r="T146" s="139" t="s">
        <v>219</v>
      </c>
      <c r="U146" s="23" t="s">
        <v>31</v>
      </c>
      <c r="V146" s="118"/>
      <c r="W146" s="26" t="s">
        <v>55</v>
      </c>
      <c r="X146" s="120"/>
      <c r="Y146" s="24"/>
      <c r="Z146" s="25" t="str">
        <f t="shared" si="75"/>
        <v/>
      </c>
      <c r="AA146" s="23"/>
      <c r="AB146" s="24"/>
      <c r="AC146" s="24"/>
      <c r="AD146" s="25" t="str">
        <f t="shared" si="76"/>
        <v/>
      </c>
      <c r="AE146" s="23"/>
      <c r="AF146" s="23"/>
      <c r="AG146" s="23"/>
      <c r="AH146" s="23"/>
      <c r="AI146" s="23"/>
      <c r="AJ146" s="26"/>
    </row>
    <row r="147" spans="2:36" ht="10.5" customHeight="1" x14ac:dyDescent="0.2">
      <c r="B147" s="139" t="s">
        <v>127</v>
      </c>
      <c r="C147" s="23" t="s">
        <v>9</v>
      </c>
      <c r="D147" s="118" t="s">
        <v>134</v>
      </c>
      <c r="E147" s="26" t="s">
        <v>17</v>
      </c>
      <c r="F147" s="120"/>
      <c r="G147" s="24"/>
      <c r="H147" s="25" t="str">
        <f t="shared" si="73"/>
        <v/>
      </c>
      <c r="I147" s="23"/>
      <c r="J147" s="24"/>
      <c r="K147" s="24"/>
      <c r="L147" s="25" t="str">
        <f t="shared" si="74"/>
        <v/>
      </c>
      <c r="M147" s="23"/>
      <c r="N147" s="23"/>
      <c r="O147" s="23"/>
      <c r="P147" s="23"/>
      <c r="Q147" s="23"/>
      <c r="R147" s="26"/>
      <c r="S147" s="42"/>
      <c r="T147" s="139" t="s">
        <v>218</v>
      </c>
      <c r="U147" s="23" t="s">
        <v>22</v>
      </c>
      <c r="V147" s="118"/>
      <c r="W147" s="26"/>
      <c r="X147" s="120"/>
      <c r="Y147" s="24"/>
      <c r="Z147" s="25" t="str">
        <f t="shared" si="75"/>
        <v/>
      </c>
      <c r="AA147" s="23"/>
      <c r="AB147" s="24"/>
      <c r="AC147" s="24"/>
      <c r="AD147" s="25" t="str">
        <f t="shared" si="76"/>
        <v/>
      </c>
      <c r="AE147" s="23"/>
      <c r="AF147" s="23"/>
      <c r="AG147" s="23"/>
      <c r="AH147" s="23"/>
      <c r="AI147" s="23"/>
      <c r="AJ147" s="26"/>
    </row>
    <row r="148" spans="2:36" ht="10.5" customHeight="1" x14ac:dyDescent="0.2">
      <c r="B148" s="139" t="s">
        <v>122</v>
      </c>
      <c r="C148" s="23" t="s">
        <v>18</v>
      </c>
      <c r="D148" s="118" t="s">
        <v>132</v>
      </c>
      <c r="E148" s="26"/>
      <c r="F148" s="120"/>
      <c r="G148" s="24"/>
      <c r="H148" s="25" t="str">
        <f t="shared" si="73"/>
        <v/>
      </c>
      <c r="I148" s="23"/>
      <c r="J148" s="24"/>
      <c r="K148" s="24"/>
      <c r="L148" s="25" t="str">
        <f t="shared" si="74"/>
        <v/>
      </c>
      <c r="M148" s="23"/>
      <c r="N148" s="23"/>
      <c r="O148" s="23"/>
      <c r="P148" s="23"/>
      <c r="Q148" s="23"/>
      <c r="R148" s="26"/>
      <c r="S148" s="42"/>
      <c r="T148" s="139" t="s">
        <v>214</v>
      </c>
      <c r="U148" s="23" t="s">
        <v>26</v>
      </c>
      <c r="V148" s="118"/>
      <c r="W148" s="26" t="s">
        <v>196</v>
      </c>
      <c r="X148" s="120"/>
      <c r="Y148" s="24"/>
      <c r="Z148" s="25" t="str">
        <f t="shared" si="75"/>
        <v/>
      </c>
      <c r="AA148" s="23"/>
      <c r="AB148" s="24"/>
      <c r="AC148" s="24"/>
      <c r="AD148" s="25" t="str">
        <f t="shared" si="76"/>
        <v/>
      </c>
      <c r="AE148" s="23"/>
      <c r="AF148" s="23"/>
      <c r="AG148" s="23"/>
      <c r="AH148" s="23"/>
      <c r="AI148" s="23"/>
      <c r="AJ148" s="26"/>
    </row>
    <row r="149" spans="2:36" ht="10.5" customHeight="1" x14ac:dyDescent="0.2">
      <c r="B149" s="139" t="s">
        <v>126</v>
      </c>
      <c r="C149" s="23" t="s">
        <v>40</v>
      </c>
      <c r="D149" s="118" t="s">
        <v>133</v>
      </c>
      <c r="E149" s="26"/>
      <c r="F149" s="120"/>
      <c r="G149" s="24"/>
      <c r="H149" s="25" t="str">
        <f t="shared" si="73"/>
        <v/>
      </c>
      <c r="I149" s="23"/>
      <c r="J149" s="24"/>
      <c r="K149" s="24"/>
      <c r="L149" s="25" t="str">
        <f t="shared" si="74"/>
        <v/>
      </c>
      <c r="M149" s="23"/>
      <c r="N149" s="23"/>
      <c r="O149" s="23"/>
      <c r="P149" s="23"/>
      <c r="Q149" s="23"/>
      <c r="R149" s="26"/>
      <c r="S149" s="42"/>
      <c r="T149" s="139" t="s">
        <v>220</v>
      </c>
      <c r="U149" s="23" t="s">
        <v>18</v>
      </c>
      <c r="V149" s="118"/>
      <c r="W149" s="26"/>
      <c r="X149" s="120"/>
      <c r="Y149" s="24"/>
      <c r="Z149" s="25" t="str">
        <f t="shared" si="75"/>
        <v/>
      </c>
      <c r="AA149" s="23"/>
      <c r="AB149" s="24"/>
      <c r="AC149" s="24"/>
      <c r="AD149" s="25" t="str">
        <f t="shared" si="76"/>
        <v/>
      </c>
      <c r="AE149" s="23"/>
      <c r="AF149" s="23"/>
      <c r="AG149" s="23"/>
      <c r="AH149" s="23"/>
      <c r="AI149" s="23"/>
      <c r="AJ149" s="26"/>
    </row>
    <row r="150" spans="2:36" ht="10.5" customHeight="1" x14ac:dyDescent="0.2">
      <c r="B150" s="139" t="s">
        <v>124</v>
      </c>
      <c r="C150" s="23" t="s">
        <v>22</v>
      </c>
      <c r="D150" s="118" t="s">
        <v>133</v>
      </c>
      <c r="E150" s="26"/>
      <c r="F150" s="120"/>
      <c r="G150" s="24"/>
      <c r="H150" s="25" t="str">
        <f t="shared" si="73"/>
        <v/>
      </c>
      <c r="I150" s="23"/>
      <c r="J150" s="24"/>
      <c r="K150" s="24"/>
      <c r="L150" s="25" t="str">
        <f t="shared" si="74"/>
        <v/>
      </c>
      <c r="M150" s="23"/>
      <c r="N150" s="23"/>
      <c r="O150" s="23"/>
      <c r="P150" s="23"/>
      <c r="Q150" s="23"/>
      <c r="R150" s="26"/>
      <c r="S150" s="42"/>
      <c r="T150" s="139" t="s">
        <v>224</v>
      </c>
      <c r="U150" s="23" t="s">
        <v>53</v>
      </c>
      <c r="V150" s="118"/>
      <c r="W150" s="26"/>
      <c r="X150" s="120"/>
      <c r="Y150" s="24"/>
      <c r="Z150" s="25" t="str">
        <f t="shared" si="75"/>
        <v/>
      </c>
      <c r="AA150" s="23"/>
      <c r="AB150" s="24"/>
      <c r="AC150" s="24"/>
      <c r="AD150" s="25" t="str">
        <f t="shared" si="76"/>
        <v/>
      </c>
      <c r="AE150" s="23"/>
      <c r="AF150" s="23"/>
      <c r="AG150" s="23"/>
      <c r="AH150" s="23"/>
      <c r="AI150" s="23"/>
      <c r="AJ150" s="26"/>
    </row>
    <row r="151" spans="2:36" ht="10.5" customHeight="1" x14ac:dyDescent="0.2">
      <c r="B151" s="139" t="s">
        <v>121</v>
      </c>
      <c r="C151" s="23" t="s">
        <v>18</v>
      </c>
      <c r="D151" s="118" t="s">
        <v>131</v>
      </c>
      <c r="E151" s="26"/>
      <c r="F151" s="120"/>
      <c r="G151" s="24"/>
      <c r="H151" s="25" t="str">
        <f t="shared" si="73"/>
        <v/>
      </c>
      <c r="I151" s="23"/>
      <c r="J151" s="24"/>
      <c r="K151" s="24"/>
      <c r="L151" s="25" t="str">
        <f t="shared" si="74"/>
        <v/>
      </c>
      <c r="M151" s="23"/>
      <c r="N151" s="23"/>
      <c r="O151" s="23"/>
      <c r="P151" s="23"/>
      <c r="Q151" s="23"/>
      <c r="R151" s="26"/>
      <c r="S151" s="43"/>
      <c r="T151" s="139" t="s">
        <v>216</v>
      </c>
      <c r="U151" s="23" t="s">
        <v>29</v>
      </c>
      <c r="V151" s="118"/>
      <c r="W151" s="26"/>
      <c r="X151" s="120"/>
      <c r="Y151" s="24"/>
      <c r="Z151" s="25" t="str">
        <f t="shared" si="75"/>
        <v/>
      </c>
      <c r="AA151" s="23"/>
      <c r="AB151" s="24"/>
      <c r="AC151" s="24"/>
      <c r="AD151" s="25" t="str">
        <f t="shared" si="76"/>
        <v/>
      </c>
      <c r="AE151" s="23"/>
      <c r="AF151" s="23"/>
      <c r="AG151" s="23"/>
      <c r="AH151" s="23"/>
      <c r="AI151" s="23"/>
      <c r="AJ151" s="26"/>
    </row>
    <row r="152" spans="2:36" ht="10.5" customHeight="1" x14ac:dyDescent="0.2">
      <c r="B152" s="139" t="s">
        <v>201</v>
      </c>
      <c r="C152" s="23" t="s">
        <v>35</v>
      </c>
      <c r="D152" s="118"/>
      <c r="E152" s="26" t="s">
        <v>31</v>
      </c>
      <c r="F152" s="120"/>
      <c r="G152" s="24"/>
      <c r="H152" s="25" t="str">
        <f t="shared" si="73"/>
        <v/>
      </c>
      <c r="I152" s="23"/>
      <c r="J152" s="24"/>
      <c r="K152" s="24"/>
      <c r="L152" s="25" t="str">
        <f t="shared" si="74"/>
        <v/>
      </c>
      <c r="M152" s="23"/>
      <c r="N152" s="23"/>
      <c r="O152" s="23"/>
      <c r="P152" s="23"/>
      <c r="Q152" s="23"/>
      <c r="R152" s="26"/>
      <c r="S152" s="43"/>
      <c r="T152" s="139" t="s">
        <v>215</v>
      </c>
      <c r="U152" s="23" t="s">
        <v>20</v>
      </c>
      <c r="V152" s="118"/>
      <c r="W152" s="26" t="s">
        <v>13</v>
      </c>
      <c r="X152" s="120"/>
      <c r="Y152" s="24"/>
      <c r="Z152" s="25" t="str">
        <f t="shared" si="75"/>
        <v/>
      </c>
      <c r="AA152" s="23"/>
      <c r="AB152" s="24"/>
      <c r="AC152" s="24"/>
      <c r="AD152" s="25" t="str">
        <f t="shared" si="76"/>
        <v/>
      </c>
      <c r="AE152" s="23"/>
      <c r="AF152" s="23"/>
      <c r="AG152" s="23"/>
      <c r="AH152" s="23"/>
      <c r="AI152" s="23"/>
      <c r="AJ152" s="26"/>
    </row>
    <row r="153" spans="2:36" ht="10.5" customHeight="1" x14ac:dyDescent="0.2">
      <c r="B153" s="140" t="s">
        <v>116</v>
      </c>
      <c r="C153" s="27" t="s">
        <v>13</v>
      </c>
      <c r="D153" s="119" t="s">
        <v>129</v>
      </c>
      <c r="E153" s="30" t="s">
        <v>54</v>
      </c>
      <c r="F153" s="121"/>
      <c r="G153" s="28"/>
      <c r="H153" s="29" t="str">
        <f t="shared" si="73"/>
        <v/>
      </c>
      <c r="I153" s="27"/>
      <c r="J153" s="28"/>
      <c r="K153" s="28"/>
      <c r="L153" s="29" t="str">
        <f t="shared" si="74"/>
        <v/>
      </c>
      <c r="M153" s="27"/>
      <c r="N153" s="27"/>
      <c r="O153" s="27"/>
      <c r="P153" s="27"/>
      <c r="Q153" s="27"/>
      <c r="R153" s="30"/>
      <c r="S153" s="43"/>
      <c r="T153" s="140" t="s">
        <v>217</v>
      </c>
      <c r="U153" s="27" t="s">
        <v>52</v>
      </c>
      <c r="V153" s="119"/>
      <c r="W153" s="30" t="s">
        <v>9</v>
      </c>
      <c r="X153" s="121"/>
      <c r="Y153" s="28"/>
      <c r="Z153" s="29" t="str">
        <f t="shared" si="75"/>
        <v/>
      </c>
      <c r="AA153" s="27"/>
      <c r="AB153" s="28"/>
      <c r="AC153" s="28"/>
      <c r="AD153" s="29" t="str">
        <f t="shared" si="76"/>
        <v/>
      </c>
      <c r="AE153" s="27"/>
      <c r="AF153" s="27"/>
      <c r="AG153" s="27"/>
      <c r="AH153" s="27"/>
      <c r="AI153" s="27"/>
      <c r="AJ153" s="30"/>
    </row>
    <row r="154" spans="2:36" ht="10.5" customHeight="1" x14ac:dyDescent="0.2">
      <c r="E154" s="44">
        <f>COUNTA(E141:E153)</f>
        <v>5</v>
      </c>
      <c r="F154" s="14">
        <f>SUM(F141:F153)</f>
        <v>0</v>
      </c>
      <c r="G154" s="15">
        <f>SUM(G141:G153)</f>
        <v>0</v>
      </c>
      <c r="H154" s="16" t="e">
        <f t="shared" ref="H154" si="77">IF(G154="","",F154/G154)</f>
        <v>#DIV/0!</v>
      </c>
      <c r="I154" s="17">
        <f>SUM(I141:I153)</f>
        <v>0</v>
      </c>
      <c r="J154" s="15">
        <f>SUM(J141:J153)</f>
        <v>0</v>
      </c>
      <c r="K154" s="15">
        <f>SUM(K141:K153)</f>
        <v>0</v>
      </c>
      <c r="L154" s="16" t="e">
        <f>IF(K154="","",J154/K154)</f>
        <v>#DIV/0!</v>
      </c>
      <c r="M154" s="17">
        <f t="shared" ref="M154:R154" si="78">SUM(M141:M153)</f>
        <v>0</v>
      </c>
      <c r="N154" s="17">
        <f t="shared" si="78"/>
        <v>0</v>
      </c>
      <c r="O154" s="17">
        <f t="shared" si="78"/>
        <v>0</v>
      </c>
      <c r="P154" s="17">
        <f t="shared" si="78"/>
        <v>0</v>
      </c>
      <c r="Q154" s="17">
        <f t="shared" si="78"/>
        <v>0</v>
      </c>
      <c r="R154" s="18">
        <f t="shared" si="78"/>
        <v>0</v>
      </c>
      <c r="T154" s="19"/>
      <c r="U154" s="44"/>
      <c r="V154" s="44"/>
      <c r="W154" s="44">
        <f>COUNTA(W141:W153)</f>
        <v>4</v>
      </c>
      <c r="X154" s="14">
        <f>SUM(X141:X153)</f>
        <v>0</v>
      </c>
      <c r="Y154" s="15">
        <f>SUM(Y141:Y153)</f>
        <v>0</v>
      </c>
      <c r="Z154" s="16" t="e">
        <f t="shared" ref="Z154" si="79">IF(Y154="","",X154/Y154)</f>
        <v>#DIV/0!</v>
      </c>
      <c r="AA154" s="17">
        <f>SUM(AA141:AA153)</f>
        <v>0</v>
      </c>
      <c r="AB154" s="15">
        <f>SUM(AB141:AB153)</f>
        <v>0</v>
      </c>
      <c r="AC154" s="15">
        <f>SUM(AC141:AC153)</f>
        <v>0</v>
      </c>
      <c r="AD154" s="16" t="e">
        <f>IF(AC154="","",AB154/AC154)</f>
        <v>#DIV/0!</v>
      </c>
      <c r="AE154" s="17">
        <f t="shared" ref="AE154:AJ154" si="80">SUM(AE141:AE153)</f>
        <v>0</v>
      </c>
      <c r="AF154" s="17">
        <f t="shared" si="80"/>
        <v>0</v>
      </c>
      <c r="AG154" s="17">
        <f t="shared" si="80"/>
        <v>0</v>
      </c>
      <c r="AH154" s="17">
        <f t="shared" si="80"/>
        <v>0</v>
      </c>
      <c r="AI154" s="17">
        <f t="shared" si="80"/>
        <v>0</v>
      </c>
      <c r="AJ154" s="18">
        <f t="shared" si="80"/>
        <v>0</v>
      </c>
    </row>
    <row r="172" spans="2:36" ht="10.5" customHeight="1" x14ac:dyDescent="0.2">
      <c r="T172" s="19"/>
      <c r="U172" s="44"/>
      <c r="V172" s="44"/>
      <c r="W172" s="44"/>
      <c r="X172" s="9"/>
      <c r="Y172" s="9"/>
      <c r="Z172" s="10"/>
      <c r="AA172" s="9"/>
      <c r="AB172" s="9"/>
      <c r="AC172" s="10"/>
      <c r="AD172" s="9"/>
      <c r="AE172" s="9"/>
      <c r="AF172" s="9"/>
      <c r="AG172" s="9"/>
      <c r="AH172" s="9"/>
      <c r="AI172" s="9"/>
      <c r="AJ172" s="9"/>
    </row>
    <row r="173" spans="2:36" ht="10.5" customHeight="1" x14ac:dyDescent="0.2">
      <c r="B173" s="131" t="s">
        <v>98</v>
      </c>
      <c r="C173" s="126" t="s">
        <v>79</v>
      </c>
      <c r="D173" s="126" t="s">
        <v>91</v>
      </c>
      <c r="E173" s="132" t="s">
        <v>198</v>
      </c>
      <c r="F173" s="55" t="s">
        <v>59</v>
      </c>
      <c r="G173" s="51" t="s">
        <v>60</v>
      </c>
      <c r="H173" s="52" t="s">
        <v>61</v>
      </c>
      <c r="I173" s="53" t="s">
        <v>65</v>
      </c>
      <c r="J173" s="51" t="s">
        <v>62</v>
      </c>
      <c r="K173" s="51" t="s">
        <v>63</v>
      </c>
      <c r="L173" s="52" t="s">
        <v>64</v>
      </c>
      <c r="M173" s="53" t="s">
        <v>67</v>
      </c>
      <c r="N173" s="53" t="s">
        <v>68</v>
      </c>
      <c r="O173" s="53" t="s">
        <v>71</v>
      </c>
      <c r="P173" s="53" t="s">
        <v>69</v>
      </c>
      <c r="Q173" s="53" t="s">
        <v>70</v>
      </c>
      <c r="R173" s="54" t="s">
        <v>66</v>
      </c>
      <c r="T173" s="131" t="s">
        <v>98</v>
      </c>
      <c r="U173" s="126" t="s">
        <v>79</v>
      </c>
      <c r="V173" s="126" t="s">
        <v>91</v>
      </c>
      <c r="W173" s="132" t="s">
        <v>198</v>
      </c>
      <c r="X173" s="55" t="s">
        <v>59</v>
      </c>
      <c r="Y173" s="51" t="s">
        <v>60</v>
      </c>
      <c r="Z173" s="52" t="s">
        <v>61</v>
      </c>
      <c r="AA173" s="53" t="s">
        <v>65</v>
      </c>
      <c r="AB173" s="51" t="s">
        <v>62</v>
      </c>
      <c r="AC173" s="51" t="s">
        <v>63</v>
      </c>
      <c r="AD173" s="52" t="s">
        <v>64</v>
      </c>
      <c r="AE173" s="53" t="s">
        <v>67</v>
      </c>
      <c r="AF173" s="53" t="s">
        <v>68</v>
      </c>
      <c r="AG173" s="53" t="s">
        <v>71</v>
      </c>
      <c r="AH173" s="53" t="s">
        <v>69</v>
      </c>
      <c r="AI173" s="53" t="s">
        <v>70</v>
      </c>
      <c r="AJ173" s="54" t="s">
        <v>66</v>
      </c>
    </row>
    <row r="174" spans="2:36" ht="10.5" customHeight="1" x14ac:dyDescent="0.2">
      <c r="B174" s="129"/>
      <c r="C174" s="122"/>
      <c r="D174" s="130"/>
      <c r="E174" s="125"/>
      <c r="F174" s="123"/>
      <c r="G174" s="124"/>
      <c r="H174" s="50" t="str">
        <f>IF(G174="","",F174/G174)</f>
        <v/>
      </c>
      <c r="I174" s="122"/>
      <c r="J174" s="124"/>
      <c r="K174" s="124"/>
      <c r="L174" s="50" t="str">
        <f>IF(K174="","",J174/K174)</f>
        <v/>
      </c>
      <c r="M174" s="122"/>
      <c r="N174" s="122"/>
      <c r="O174" s="122"/>
      <c r="P174" s="122"/>
      <c r="Q174" s="122"/>
      <c r="R174" s="125"/>
      <c r="S174" s="42"/>
      <c r="T174" s="129"/>
      <c r="U174" s="122"/>
      <c r="V174" s="130"/>
      <c r="W174" s="125"/>
      <c r="X174" s="123"/>
      <c r="Y174" s="124"/>
      <c r="Z174" s="50" t="str">
        <f>IF(Y174="","",X174/Y174)</f>
        <v/>
      </c>
      <c r="AA174" s="122"/>
      <c r="AB174" s="124"/>
      <c r="AC174" s="124"/>
      <c r="AD174" s="50" t="str">
        <f>IF(AC174="","",AB174/AC174)</f>
        <v/>
      </c>
      <c r="AE174" s="122"/>
      <c r="AF174" s="122"/>
      <c r="AG174" s="122"/>
      <c r="AH174" s="122"/>
      <c r="AI174" s="122"/>
      <c r="AJ174" s="125"/>
    </row>
    <row r="175" spans="2:36" ht="10.5" customHeight="1" x14ac:dyDescent="0.2">
      <c r="B175" s="127"/>
      <c r="C175" s="23"/>
      <c r="D175" s="118"/>
      <c r="E175" s="26"/>
      <c r="F175" s="120"/>
      <c r="G175" s="24"/>
      <c r="H175" s="25" t="str">
        <f t="shared" ref="H175:H186" si="81">IF(G175="","",F175/G175)</f>
        <v/>
      </c>
      <c r="I175" s="23"/>
      <c r="J175" s="24"/>
      <c r="K175" s="24"/>
      <c r="L175" s="25" t="str">
        <f t="shared" ref="L175:L186" si="82">IF(K175="","",J175/K175)</f>
        <v/>
      </c>
      <c r="M175" s="23"/>
      <c r="N175" s="23"/>
      <c r="O175" s="23"/>
      <c r="P175" s="23"/>
      <c r="Q175" s="23"/>
      <c r="R175" s="26"/>
      <c r="S175" s="42"/>
      <c r="T175" s="127"/>
      <c r="U175" s="23"/>
      <c r="V175" s="118"/>
      <c r="W175" s="26"/>
      <c r="X175" s="120"/>
      <c r="Y175" s="24"/>
      <c r="Z175" s="25" t="str">
        <f t="shared" ref="Z175:Z186" si="83">IF(Y175="","",X175/Y175)</f>
        <v/>
      </c>
      <c r="AA175" s="23"/>
      <c r="AB175" s="24"/>
      <c r="AC175" s="24"/>
      <c r="AD175" s="25" t="str">
        <f t="shared" ref="AD175:AD186" si="84">IF(AC175="","",AB175/AC175)</f>
        <v/>
      </c>
      <c r="AE175" s="23"/>
      <c r="AF175" s="23"/>
      <c r="AG175" s="23"/>
      <c r="AH175" s="23"/>
      <c r="AI175" s="23"/>
      <c r="AJ175" s="26"/>
    </row>
    <row r="176" spans="2:36" ht="10.5" customHeight="1" x14ac:dyDescent="0.2">
      <c r="B176" s="127"/>
      <c r="C176" s="23"/>
      <c r="D176" s="118"/>
      <c r="E176" s="26"/>
      <c r="F176" s="120"/>
      <c r="G176" s="24"/>
      <c r="H176" s="25" t="str">
        <f t="shared" si="81"/>
        <v/>
      </c>
      <c r="I176" s="23"/>
      <c r="J176" s="24"/>
      <c r="K176" s="24"/>
      <c r="L176" s="25" t="str">
        <f t="shared" si="82"/>
        <v/>
      </c>
      <c r="M176" s="23"/>
      <c r="N176" s="23"/>
      <c r="O176" s="23"/>
      <c r="P176" s="23"/>
      <c r="Q176" s="23"/>
      <c r="R176" s="26"/>
      <c r="S176" s="42"/>
      <c r="T176" s="127"/>
      <c r="U176" s="23"/>
      <c r="V176" s="118"/>
      <c r="W176" s="26"/>
      <c r="X176" s="120"/>
      <c r="Y176" s="24"/>
      <c r="Z176" s="25" t="str">
        <f t="shared" si="83"/>
        <v/>
      </c>
      <c r="AA176" s="23"/>
      <c r="AB176" s="24"/>
      <c r="AC176" s="24"/>
      <c r="AD176" s="25" t="str">
        <f t="shared" si="84"/>
        <v/>
      </c>
      <c r="AE176" s="23"/>
      <c r="AF176" s="23"/>
      <c r="AG176" s="23"/>
      <c r="AH176" s="23"/>
      <c r="AI176" s="23"/>
      <c r="AJ176" s="26"/>
    </row>
    <row r="177" spans="2:36" ht="10.5" customHeight="1" x14ac:dyDescent="0.2">
      <c r="B177" s="127"/>
      <c r="C177" s="23"/>
      <c r="D177" s="118"/>
      <c r="E177" s="26"/>
      <c r="F177" s="120"/>
      <c r="G177" s="24"/>
      <c r="H177" s="25" t="str">
        <f t="shared" si="81"/>
        <v/>
      </c>
      <c r="I177" s="23"/>
      <c r="J177" s="24"/>
      <c r="K177" s="24"/>
      <c r="L177" s="25" t="str">
        <f t="shared" si="82"/>
        <v/>
      </c>
      <c r="M177" s="23"/>
      <c r="N177" s="23"/>
      <c r="O177" s="23"/>
      <c r="P177" s="23"/>
      <c r="Q177" s="23"/>
      <c r="R177" s="26"/>
      <c r="S177" s="42"/>
      <c r="T177" s="127"/>
      <c r="U177" s="23"/>
      <c r="V177" s="118"/>
      <c r="W177" s="26"/>
      <c r="X177" s="120"/>
      <c r="Y177" s="24"/>
      <c r="Z177" s="25" t="str">
        <f t="shared" si="83"/>
        <v/>
      </c>
      <c r="AA177" s="23"/>
      <c r="AB177" s="24"/>
      <c r="AC177" s="24"/>
      <c r="AD177" s="25" t="str">
        <f t="shared" si="84"/>
        <v/>
      </c>
      <c r="AE177" s="23"/>
      <c r="AF177" s="23"/>
      <c r="AG177" s="23"/>
      <c r="AH177" s="23"/>
      <c r="AI177" s="23"/>
      <c r="AJ177" s="26"/>
    </row>
    <row r="178" spans="2:36" ht="10.5" customHeight="1" x14ac:dyDescent="0.2">
      <c r="B178" s="127"/>
      <c r="C178" s="23"/>
      <c r="D178" s="118"/>
      <c r="E178" s="26"/>
      <c r="F178" s="120"/>
      <c r="G178" s="24"/>
      <c r="H178" s="25" t="str">
        <f t="shared" si="81"/>
        <v/>
      </c>
      <c r="I178" s="23"/>
      <c r="J178" s="24"/>
      <c r="K178" s="24"/>
      <c r="L178" s="25" t="str">
        <f t="shared" si="82"/>
        <v/>
      </c>
      <c r="M178" s="23"/>
      <c r="N178" s="23"/>
      <c r="O178" s="23"/>
      <c r="P178" s="23"/>
      <c r="Q178" s="23"/>
      <c r="R178" s="26"/>
      <c r="S178" s="42"/>
      <c r="T178" s="127"/>
      <c r="U178" s="23"/>
      <c r="V178" s="118"/>
      <c r="W178" s="26"/>
      <c r="X178" s="120"/>
      <c r="Y178" s="24"/>
      <c r="Z178" s="25" t="str">
        <f t="shared" si="83"/>
        <v/>
      </c>
      <c r="AA178" s="23"/>
      <c r="AB178" s="24"/>
      <c r="AC178" s="24"/>
      <c r="AD178" s="25" t="str">
        <f t="shared" si="84"/>
        <v/>
      </c>
      <c r="AE178" s="23"/>
      <c r="AF178" s="23"/>
      <c r="AG178" s="23"/>
      <c r="AH178" s="23"/>
      <c r="AI178" s="23"/>
      <c r="AJ178" s="26"/>
    </row>
    <row r="179" spans="2:36" ht="10.5" customHeight="1" x14ac:dyDescent="0.2">
      <c r="B179" s="127"/>
      <c r="C179" s="23"/>
      <c r="D179" s="118"/>
      <c r="E179" s="26"/>
      <c r="F179" s="120"/>
      <c r="G179" s="24"/>
      <c r="H179" s="25" t="str">
        <f t="shared" si="81"/>
        <v/>
      </c>
      <c r="I179" s="23"/>
      <c r="J179" s="24"/>
      <c r="K179" s="24"/>
      <c r="L179" s="25" t="str">
        <f t="shared" si="82"/>
        <v/>
      </c>
      <c r="M179" s="23"/>
      <c r="N179" s="23"/>
      <c r="O179" s="23"/>
      <c r="P179" s="23"/>
      <c r="Q179" s="23"/>
      <c r="R179" s="26"/>
      <c r="S179" s="42"/>
      <c r="T179" s="127"/>
      <c r="U179" s="23"/>
      <c r="V179" s="118"/>
      <c r="W179" s="26"/>
      <c r="X179" s="120"/>
      <c r="Y179" s="24"/>
      <c r="Z179" s="25" t="str">
        <f t="shared" si="83"/>
        <v/>
      </c>
      <c r="AA179" s="23"/>
      <c r="AB179" s="24"/>
      <c r="AC179" s="24"/>
      <c r="AD179" s="25" t="str">
        <f t="shared" si="84"/>
        <v/>
      </c>
      <c r="AE179" s="23"/>
      <c r="AF179" s="23"/>
      <c r="AG179" s="23"/>
      <c r="AH179" s="23"/>
      <c r="AI179" s="23"/>
      <c r="AJ179" s="26"/>
    </row>
    <row r="180" spans="2:36" ht="10.5" customHeight="1" x14ac:dyDescent="0.2">
      <c r="B180" s="127"/>
      <c r="C180" s="23"/>
      <c r="D180" s="118"/>
      <c r="E180" s="26"/>
      <c r="F180" s="120"/>
      <c r="G180" s="24"/>
      <c r="H180" s="25" t="str">
        <f t="shared" si="81"/>
        <v/>
      </c>
      <c r="I180" s="23"/>
      <c r="J180" s="24"/>
      <c r="K180" s="24"/>
      <c r="L180" s="25" t="str">
        <f t="shared" si="82"/>
        <v/>
      </c>
      <c r="M180" s="23"/>
      <c r="N180" s="23"/>
      <c r="O180" s="23"/>
      <c r="P180" s="23"/>
      <c r="Q180" s="23"/>
      <c r="R180" s="26"/>
      <c r="S180" s="42"/>
      <c r="T180" s="127"/>
      <c r="U180" s="23"/>
      <c r="V180" s="118"/>
      <c r="W180" s="26"/>
      <c r="X180" s="120"/>
      <c r="Y180" s="24"/>
      <c r="Z180" s="25" t="str">
        <f t="shared" si="83"/>
        <v/>
      </c>
      <c r="AA180" s="23"/>
      <c r="AB180" s="24"/>
      <c r="AC180" s="24"/>
      <c r="AD180" s="25" t="str">
        <f t="shared" si="84"/>
        <v/>
      </c>
      <c r="AE180" s="23"/>
      <c r="AF180" s="23"/>
      <c r="AG180" s="23"/>
      <c r="AH180" s="23"/>
      <c r="AI180" s="23"/>
      <c r="AJ180" s="26"/>
    </row>
    <row r="181" spans="2:36" ht="10.5" customHeight="1" x14ac:dyDescent="0.2">
      <c r="B181" s="127"/>
      <c r="C181" s="23"/>
      <c r="D181" s="118"/>
      <c r="E181" s="26"/>
      <c r="F181" s="120"/>
      <c r="G181" s="24"/>
      <c r="H181" s="25" t="str">
        <f t="shared" si="81"/>
        <v/>
      </c>
      <c r="I181" s="23"/>
      <c r="J181" s="24"/>
      <c r="K181" s="24"/>
      <c r="L181" s="25" t="str">
        <f t="shared" si="82"/>
        <v/>
      </c>
      <c r="M181" s="23"/>
      <c r="N181" s="23"/>
      <c r="O181" s="23"/>
      <c r="P181" s="23"/>
      <c r="Q181" s="23"/>
      <c r="R181" s="26"/>
      <c r="S181" s="42"/>
      <c r="T181" s="127"/>
      <c r="U181" s="23"/>
      <c r="V181" s="118"/>
      <c r="W181" s="26"/>
      <c r="X181" s="120"/>
      <c r="Y181" s="24"/>
      <c r="Z181" s="25" t="str">
        <f t="shared" si="83"/>
        <v/>
      </c>
      <c r="AA181" s="23"/>
      <c r="AB181" s="24"/>
      <c r="AC181" s="24"/>
      <c r="AD181" s="25" t="str">
        <f t="shared" si="84"/>
        <v/>
      </c>
      <c r="AE181" s="23"/>
      <c r="AF181" s="23"/>
      <c r="AG181" s="23"/>
      <c r="AH181" s="23"/>
      <c r="AI181" s="23"/>
      <c r="AJ181" s="26"/>
    </row>
    <row r="182" spans="2:36" ht="10.5" customHeight="1" x14ac:dyDescent="0.2">
      <c r="B182" s="127"/>
      <c r="C182" s="23"/>
      <c r="D182" s="118"/>
      <c r="E182" s="26"/>
      <c r="F182" s="120"/>
      <c r="G182" s="24"/>
      <c r="H182" s="25" t="str">
        <f t="shared" si="81"/>
        <v/>
      </c>
      <c r="I182" s="23"/>
      <c r="J182" s="24"/>
      <c r="K182" s="24"/>
      <c r="L182" s="25" t="str">
        <f t="shared" si="82"/>
        <v/>
      </c>
      <c r="M182" s="23"/>
      <c r="N182" s="23"/>
      <c r="O182" s="23"/>
      <c r="P182" s="23"/>
      <c r="Q182" s="23"/>
      <c r="R182" s="26"/>
      <c r="S182" s="42"/>
      <c r="T182" s="127"/>
      <c r="U182" s="23"/>
      <c r="V182" s="118"/>
      <c r="W182" s="26"/>
      <c r="X182" s="120"/>
      <c r="Y182" s="24"/>
      <c r="Z182" s="25" t="str">
        <f t="shared" si="83"/>
        <v/>
      </c>
      <c r="AA182" s="23"/>
      <c r="AB182" s="24"/>
      <c r="AC182" s="24"/>
      <c r="AD182" s="25" t="str">
        <f t="shared" si="84"/>
        <v/>
      </c>
      <c r="AE182" s="23"/>
      <c r="AF182" s="23"/>
      <c r="AG182" s="23"/>
      <c r="AH182" s="23"/>
      <c r="AI182" s="23"/>
      <c r="AJ182" s="26"/>
    </row>
    <row r="183" spans="2:36" ht="10.5" customHeight="1" x14ac:dyDescent="0.2">
      <c r="B183" s="127"/>
      <c r="C183" s="23"/>
      <c r="D183" s="118"/>
      <c r="E183" s="26"/>
      <c r="F183" s="120"/>
      <c r="G183" s="24"/>
      <c r="H183" s="25" t="str">
        <f t="shared" si="81"/>
        <v/>
      </c>
      <c r="I183" s="23"/>
      <c r="J183" s="24"/>
      <c r="K183" s="24"/>
      <c r="L183" s="25" t="str">
        <f t="shared" si="82"/>
        <v/>
      </c>
      <c r="M183" s="23"/>
      <c r="N183" s="23"/>
      <c r="O183" s="23"/>
      <c r="P183" s="23"/>
      <c r="Q183" s="23"/>
      <c r="R183" s="26"/>
      <c r="S183" s="42"/>
      <c r="T183" s="127"/>
      <c r="U183" s="23"/>
      <c r="V183" s="118"/>
      <c r="W183" s="26"/>
      <c r="X183" s="120"/>
      <c r="Y183" s="24"/>
      <c r="Z183" s="25" t="str">
        <f t="shared" si="83"/>
        <v/>
      </c>
      <c r="AA183" s="23"/>
      <c r="AB183" s="24"/>
      <c r="AC183" s="24"/>
      <c r="AD183" s="25" t="str">
        <f t="shared" si="84"/>
        <v/>
      </c>
      <c r="AE183" s="23"/>
      <c r="AF183" s="23"/>
      <c r="AG183" s="23"/>
      <c r="AH183" s="23"/>
      <c r="AI183" s="23"/>
      <c r="AJ183" s="26"/>
    </row>
    <row r="184" spans="2:36" ht="10.5" customHeight="1" x14ac:dyDescent="0.2">
      <c r="B184" s="127"/>
      <c r="C184" s="23"/>
      <c r="D184" s="118"/>
      <c r="E184" s="26"/>
      <c r="F184" s="120"/>
      <c r="G184" s="24"/>
      <c r="H184" s="25" t="str">
        <f t="shared" si="81"/>
        <v/>
      </c>
      <c r="I184" s="23"/>
      <c r="J184" s="24"/>
      <c r="K184" s="24"/>
      <c r="L184" s="25" t="str">
        <f t="shared" si="82"/>
        <v/>
      </c>
      <c r="M184" s="23"/>
      <c r="N184" s="23"/>
      <c r="O184" s="23"/>
      <c r="P184" s="23"/>
      <c r="Q184" s="23"/>
      <c r="R184" s="26"/>
      <c r="S184" s="43"/>
      <c r="T184" s="127"/>
      <c r="U184" s="23"/>
      <c r="V184" s="118"/>
      <c r="W184" s="26"/>
      <c r="X184" s="120"/>
      <c r="Y184" s="24"/>
      <c r="Z184" s="25" t="str">
        <f t="shared" si="83"/>
        <v/>
      </c>
      <c r="AA184" s="23"/>
      <c r="AB184" s="24"/>
      <c r="AC184" s="24"/>
      <c r="AD184" s="25" t="str">
        <f t="shared" si="84"/>
        <v/>
      </c>
      <c r="AE184" s="23"/>
      <c r="AF184" s="23"/>
      <c r="AG184" s="23"/>
      <c r="AH184" s="23"/>
      <c r="AI184" s="23"/>
      <c r="AJ184" s="26"/>
    </row>
    <row r="185" spans="2:36" ht="10.5" customHeight="1" x14ac:dyDescent="0.2">
      <c r="B185" s="127"/>
      <c r="C185" s="23"/>
      <c r="D185" s="118"/>
      <c r="E185" s="26"/>
      <c r="F185" s="120"/>
      <c r="G185" s="24"/>
      <c r="H185" s="25" t="str">
        <f t="shared" si="81"/>
        <v/>
      </c>
      <c r="I185" s="23"/>
      <c r="J185" s="24"/>
      <c r="K185" s="24"/>
      <c r="L185" s="25" t="str">
        <f t="shared" si="82"/>
        <v/>
      </c>
      <c r="M185" s="23"/>
      <c r="N185" s="23"/>
      <c r="O185" s="23"/>
      <c r="P185" s="23"/>
      <c r="Q185" s="23"/>
      <c r="R185" s="26"/>
      <c r="S185" s="43"/>
      <c r="T185" s="127"/>
      <c r="U185" s="23"/>
      <c r="V185" s="118"/>
      <c r="W185" s="26"/>
      <c r="X185" s="120"/>
      <c r="Y185" s="24"/>
      <c r="Z185" s="25" t="str">
        <f t="shared" si="83"/>
        <v/>
      </c>
      <c r="AA185" s="23"/>
      <c r="AB185" s="24"/>
      <c r="AC185" s="24"/>
      <c r="AD185" s="25" t="str">
        <f t="shared" si="84"/>
        <v/>
      </c>
      <c r="AE185" s="23"/>
      <c r="AF185" s="23"/>
      <c r="AG185" s="23"/>
      <c r="AH185" s="23"/>
      <c r="AI185" s="23"/>
      <c r="AJ185" s="26"/>
    </row>
    <row r="186" spans="2:36" ht="10.5" customHeight="1" x14ac:dyDescent="0.2">
      <c r="B186" s="128"/>
      <c r="C186" s="27"/>
      <c r="D186" s="119"/>
      <c r="E186" s="30"/>
      <c r="F186" s="121"/>
      <c r="G186" s="28"/>
      <c r="H186" s="29" t="str">
        <f t="shared" si="81"/>
        <v/>
      </c>
      <c r="I186" s="27"/>
      <c r="J186" s="28"/>
      <c r="K186" s="28"/>
      <c r="L186" s="29" t="str">
        <f t="shared" si="82"/>
        <v/>
      </c>
      <c r="M186" s="27"/>
      <c r="N186" s="27"/>
      <c r="O186" s="27"/>
      <c r="P186" s="27"/>
      <c r="Q186" s="27"/>
      <c r="R186" s="30"/>
      <c r="S186" s="43"/>
      <c r="T186" s="128"/>
      <c r="U186" s="27"/>
      <c r="V186" s="119"/>
      <c r="W186" s="30"/>
      <c r="X186" s="121"/>
      <c r="Y186" s="28"/>
      <c r="Z186" s="29" t="str">
        <f t="shared" si="83"/>
        <v/>
      </c>
      <c r="AA186" s="27"/>
      <c r="AB186" s="28"/>
      <c r="AC186" s="28"/>
      <c r="AD186" s="29" t="str">
        <f t="shared" si="84"/>
        <v/>
      </c>
      <c r="AE186" s="27"/>
      <c r="AF186" s="27"/>
      <c r="AG186" s="27"/>
      <c r="AH186" s="27"/>
      <c r="AI186" s="27"/>
      <c r="AJ186" s="30"/>
    </row>
    <row r="187" spans="2:36" ht="10.5" customHeight="1" x14ac:dyDescent="0.2">
      <c r="E187" s="44">
        <f>SUM(C206,C222,C238,C254,C270,C286,C302)</f>
        <v>0</v>
      </c>
      <c r="F187" s="14">
        <f>SUM(F174:F186)</f>
        <v>0</v>
      </c>
      <c r="G187" s="15">
        <f>SUM(G174:G186)</f>
        <v>0</v>
      </c>
      <c r="H187" s="16" t="e">
        <f t="shared" ref="H187" si="85">IF(G187="","",F187/G187)</f>
        <v>#DIV/0!</v>
      </c>
      <c r="I187" s="17">
        <f>SUM(I174:I186)</f>
        <v>0</v>
      </c>
      <c r="J187" s="15">
        <f>SUM(J174:J186)</f>
        <v>0</v>
      </c>
      <c r="K187" s="15">
        <f>SUM(K174:K186)</f>
        <v>0</v>
      </c>
      <c r="L187" s="16" t="e">
        <f>IF(K187="","",J187/K187)</f>
        <v>#DIV/0!</v>
      </c>
      <c r="M187" s="17">
        <f t="shared" ref="M187:R187" si="86">SUM(M174:M186)</f>
        <v>0</v>
      </c>
      <c r="N187" s="17">
        <f t="shared" si="86"/>
        <v>0</v>
      </c>
      <c r="O187" s="17">
        <f t="shared" si="86"/>
        <v>0</v>
      </c>
      <c r="P187" s="17">
        <f t="shared" si="86"/>
        <v>0</v>
      </c>
      <c r="Q187" s="17">
        <f t="shared" si="86"/>
        <v>0</v>
      </c>
      <c r="R187" s="18">
        <f t="shared" si="86"/>
        <v>0</v>
      </c>
      <c r="T187" s="19"/>
      <c r="U187" s="44"/>
      <c r="V187" s="44"/>
      <c r="W187" s="44">
        <f>COUNTA(W174:W186)</f>
        <v>0</v>
      </c>
      <c r="X187" s="14">
        <f>SUM(X174:X186)</f>
        <v>0</v>
      </c>
      <c r="Y187" s="15">
        <f>SUM(Y174:Y186)</f>
        <v>0</v>
      </c>
      <c r="Z187" s="16" t="e">
        <f t="shared" ref="Z187" si="87">IF(Y187="","",X187/Y187)</f>
        <v>#DIV/0!</v>
      </c>
      <c r="AA187" s="17">
        <f>SUM(AA174:AA186)</f>
        <v>0</v>
      </c>
      <c r="AB187" s="15">
        <f>SUM(AB174:AB186)</f>
        <v>0</v>
      </c>
      <c r="AC187" s="15">
        <f>SUM(AC174:AC186)</f>
        <v>0</v>
      </c>
      <c r="AD187" s="16" t="e">
        <f>IF(AC187="","",AB187/AC187)</f>
        <v>#DIV/0!</v>
      </c>
      <c r="AE187" s="17">
        <f t="shared" ref="AE187:AJ187" si="88">SUM(AE174:AE186)</f>
        <v>0</v>
      </c>
      <c r="AF187" s="17">
        <f t="shared" si="88"/>
        <v>0</v>
      </c>
      <c r="AG187" s="17">
        <f t="shared" si="88"/>
        <v>0</v>
      </c>
      <c r="AH187" s="17">
        <f t="shared" si="88"/>
        <v>0</v>
      </c>
      <c r="AI187" s="17">
        <f t="shared" si="88"/>
        <v>0</v>
      </c>
      <c r="AJ187" s="18">
        <f t="shared" si="88"/>
        <v>0</v>
      </c>
    </row>
  </sheetData>
  <sortState ref="T25:W37">
    <sortCondition ref="T25:T37"/>
  </sortState>
  <mergeCells count="2">
    <mergeCell ref="X39:AD39"/>
    <mergeCell ref="F39:L39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58"/>
  <sheetViews>
    <sheetView showGridLines="0" workbookViewId="0">
      <selection activeCell="G34" sqref="G34"/>
    </sheetView>
  </sheetViews>
  <sheetFormatPr defaultRowHeight="10.5" x14ac:dyDescent="0.15"/>
  <cols>
    <col min="1" max="1" width="5.85546875" style="1" customWidth="1"/>
    <col min="2" max="32" width="7.140625" style="1" customWidth="1"/>
    <col min="33" max="16384" width="9.140625" style="1"/>
  </cols>
  <sheetData>
    <row r="2" spans="2:32" x14ac:dyDescent="0.15">
      <c r="B2" s="160" t="s">
        <v>101</v>
      </c>
      <c r="C2" s="161"/>
      <c r="D2" s="161"/>
      <c r="E2" s="161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4"/>
      <c r="R2" s="160" t="s">
        <v>102</v>
      </c>
      <c r="S2" s="161"/>
      <c r="T2" s="161"/>
      <c r="U2" s="161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4"/>
    </row>
    <row r="4" spans="2:32" x14ac:dyDescent="0.15">
      <c r="B4" s="164" t="s">
        <v>92</v>
      </c>
      <c r="C4" s="166"/>
      <c r="D4" s="55" t="s">
        <v>59</v>
      </c>
      <c r="E4" s="51" t="s">
        <v>60</v>
      </c>
      <c r="F4" s="52" t="s">
        <v>61</v>
      </c>
      <c r="G4" s="53" t="s">
        <v>65</v>
      </c>
      <c r="H4" s="51" t="s">
        <v>62</v>
      </c>
      <c r="I4" s="51" t="s">
        <v>63</v>
      </c>
      <c r="J4" s="52" t="s">
        <v>64</v>
      </c>
      <c r="K4" s="53" t="s">
        <v>67</v>
      </c>
      <c r="L4" s="53" t="s">
        <v>68</v>
      </c>
      <c r="M4" s="53" t="s">
        <v>71</v>
      </c>
      <c r="N4" s="53" t="s">
        <v>69</v>
      </c>
      <c r="O4" s="53" t="s">
        <v>70</v>
      </c>
      <c r="P4" s="54" t="s">
        <v>66</v>
      </c>
      <c r="R4" s="164" t="s">
        <v>92</v>
      </c>
      <c r="S4" s="165"/>
      <c r="T4" s="55" t="s">
        <v>59</v>
      </c>
      <c r="U4" s="51" t="s">
        <v>60</v>
      </c>
      <c r="V4" s="52" t="s">
        <v>61</v>
      </c>
      <c r="W4" s="53" t="s">
        <v>65</v>
      </c>
      <c r="X4" s="51" t="s">
        <v>62</v>
      </c>
      <c r="Y4" s="51" t="s">
        <v>63</v>
      </c>
      <c r="Z4" s="52" t="s">
        <v>64</v>
      </c>
      <c r="AA4" s="53" t="s">
        <v>67</v>
      </c>
      <c r="AB4" s="53" t="s">
        <v>68</v>
      </c>
      <c r="AC4" s="53" t="s">
        <v>71</v>
      </c>
      <c r="AD4" s="53" t="s">
        <v>69</v>
      </c>
      <c r="AE4" s="53" t="s">
        <v>70</v>
      </c>
      <c r="AF4" s="54" t="s">
        <v>66</v>
      </c>
    </row>
    <row r="5" spans="2:32" x14ac:dyDescent="0.15">
      <c r="B5" s="60">
        <v>41961</v>
      </c>
      <c r="C5" s="142" t="s">
        <v>2</v>
      </c>
      <c r="D5" s="124"/>
      <c r="E5" s="124"/>
      <c r="F5" s="50"/>
      <c r="G5" s="122"/>
      <c r="H5" s="124"/>
      <c r="I5" s="124"/>
      <c r="J5" s="50"/>
      <c r="K5" s="122"/>
      <c r="L5" s="122"/>
      <c r="M5" s="122"/>
      <c r="N5" s="122"/>
      <c r="O5" s="122"/>
      <c r="P5" s="125"/>
      <c r="R5" s="60">
        <v>41961</v>
      </c>
      <c r="S5" s="61" t="s">
        <v>2</v>
      </c>
      <c r="T5" s="124">
        <v>24</v>
      </c>
      <c r="U5" s="124">
        <v>76</v>
      </c>
      <c r="V5" s="50">
        <v>0.31578947368421051</v>
      </c>
      <c r="W5" s="122">
        <v>6</v>
      </c>
      <c r="X5" s="124">
        <v>21</v>
      </c>
      <c r="Y5" s="124">
        <v>27</v>
      </c>
      <c r="Z5" s="50">
        <v>0.77777777777777779</v>
      </c>
      <c r="AA5" s="122">
        <v>36</v>
      </c>
      <c r="AB5" s="122">
        <v>26</v>
      </c>
      <c r="AC5" s="122">
        <v>12</v>
      </c>
      <c r="AD5" s="122">
        <v>6</v>
      </c>
      <c r="AE5" s="122">
        <v>7</v>
      </c>
      <c r="AF5" s="125">
        <v>75</v>
      </c>
    </row>
    <row r="6" spans="2:32" x14ac:dyDescent="0.15">
      <c r="B6" s="56">
        <f>B5+1</f>
        <v>41962</v>
      </c>
      <c r="C6" s="58" t="s">
        <v>3</v>
      </c>
      <c r="D6" s="24"/>
      <c r="E6" s="24"/>
      <c r="F6" s="25"/>
      <c r="G6" s="23"/>
      <c r="H6" s="24"/>
      <c r="I6" s="24"/>
      <c r="J6" s="25"/>
      <c r="K6" s="23"/>
      <c r="L6" s="23"/>
      <c r="M6" s="23"/>
      <c r="N6" s="23"/>
      <c r="O6" s="23"/>
      <c r="P6" s="26"/>
      <c r="R6" s="56">
        <f>R5+1</f>
        <v>41962</v>
      </c>
      <c r="S6" s="58" t="s">
        <v>3</v>
      </c>
      <c r="T6" s="24">
        <v>3</v>
      </c>
      <c r="U6" s="24">
        <v>6</v>
      </c>
      <c r="V6" s="25">
        <v>0.5</v>
      </c>
      <c r="W6" s="23">
        <v>0</v>
      </c>
      <c r="X6" s="24">
        <v>7</v>
      </c>
      <c r="Y6" s="24">
        <v>7</v>
      </c>
      <c r="Z6" s="25">
        <v>1</v>
      </c>
      <c r="AA6" s="23">
        <v>6</v>
      </c>
      <c r="AB6" s="23">
        <v>0</v>
      </c>
      <c r="AC6" s="23">
        <v>1</v>
      </c>
      <c r="AD6" s="23">
        <v>0</v>
      </c>
      <c r="AE6" s="23">
        <v>0</v>
      </c>
      <c r="AF6" s="26">
        <v>13</v>
      </c>
    </row>
    <row r="7" spans="2:32" x14ac:dyDescent="0.15">
      <c r="B7" s="56">
        <f t="shared" ref="B7:B11" si="0">B6+1</f>
        <v>41963</v>
      </c>
      <c r="C7" s="58" t="s">
        <v>4</v>
      </c>
      <c r="D7" s="24"/>
      <c r="E7" s="24"/>
      <c r="F7" s="25"/>
      <c r="G7" s="23"/>
      <c r="H7" s="24"/>
      <c r="I7" s="24"/>
      <c r="J7" s="25"/>
      <c r="K7" s="23"/>
      <c r="L7" s="23"/>
      <c r="M7" s="23"/>
      <c r="N7" s="23"/>
      <c r="O7" s="23"/>
      <c r="P7" s="26"/>
      <c r="R7" s="56">
        <f t="shared" ref="R7:R11" si="1">R6+1</f>
        <v>41963</v>
      </c>
      <c r="S7" s="58" t="s">
        <v>4</v>
      </c>
      <c r="T7" s="24">
        <v>54</v>
      </c>
      <c r="U7" s="24">
        <v>105</v>
      </c>
      <c r="V7" s="25">
        <v>0.51428571428571423</v>
      </c>
      <c r="W7" s="23">
        <v>15</v>
      </c>
      <c r="X7" s="24">
        <v>18</v>
      </c>
      <c r="Y7" s="24">
        <v>33</v>
      </c>
      <c r="Z7" s="25">
        <v>0.54545454545454541</v>
      </c>
      <c r="AA7" s="23">
        <v>61</v>
      </c>
      <c r="AB7" s="23">
        <v>19</v>
      </c>
      <c r="AC7" s="23">
        <v>14</v>
      </c>
      <c r="AD7" s="23">
        <v>8</v>
      </c>
      <c r="AE7" s="23">
        <v>5</v>
      </c>
      <c r="AF7" s="26">
        <v>141</v>
      </c>
    </row>
    <row r="8" spans="2:32" x14ac:dyDescent="0.15">
      <c r="B8" s="56">
        <f t="shared" si="0"/>
        <v>41964</v>
      </c>
      <c r="C8" s="58" t="s">
        <v>5</v>
      </c>
      <c r="D8" s="24"/>
      <c r="E8" s="24"/>
      <c r="F8" s="25"/>
      <c r="G8" s="23"/>
      <c r="H8" s="24"/>
      <c r="I8" s="24"/>
      <c r="J8" s="25"/>
      <c r="K8" s="23"/>
      <c r="L8" s="23"/>
      <c r="M8" s="23"/>
      <c r="N8" s="23"/>
      <c r="O8" s="23"/>
      <c r="P8" s="26"/>
      <c r="R8" s="56">
        <f t="shared" si="1"/>
        <v>41964</v>
      </c>
      <c r="S8" s="58" t="s">
        <v>5</v>
      </c>
      <c r="T8" s="24">
        <v>23</v>
      </c>
      <c r="U8" s="24">
        <v>40</v>
      </c>
      <c r="V8" s="25">
        <v>0.57499999999999996</v>
      </c>
      <c r="W8" s="23">
        <v>5</v>
      </c>
      <c r="X8" s="24">
        <v>5</v>
      </c>
      <c r="Y8" s="24">
        <v>8</v>
      </c>
      <c r="Z8" s="25">
        <v>0.625</v>
      </c>
      <c r="AA8" s="23">
        <v>24</v>
      </c>
      <c r="AB8" s="23">
        <v>6</v>
      </c>
      <c r="AC8" s="23">
        <v>5</v>
      </c>
      <c r="AD8" s="23">
        <v>2</v>
      </c>
      <c r="AE8" s="23">
        <v>0</v>
      </c>
      <c r="AF8" s="26">
        <v>56</v>
      </c>
    </row>
    <row r="9" spans="2:32" x14ac:dyDescent="0.15">
      <c r="B9" s="56">
        <f t="shared" si="0"/>
        <v>41965</v>
      </c>
      <c r="C9" s="58" t="s">
        <v>6</v>
      </c>
      <c r="D9" s="24"/>
      <c r="E9" s="24"/>
      <c r="F9" s="25"/>
      <c r="G9" s="23"/>
      <c r="H9" s="24"/>
      <c r="I9" s="24"/>
      <c r="J9" s="25"/>
      <c r="K9" s="23"/>
      <c r="L9" s="23"/>
      <c r="M9" s="23"/>
      <c r="N9" s="23"/>
      <c r="O9" s="23"/>
      <c r="P9" s="26"/>
      <c r="R9" s="56">
        <f t="shared" si="1"/>
        <v>41965</v>
      </c>
      <c r="S9" s="58" t="s">
        <v>6</v>
      </c>
      <c r="T9" s="24"/>
      <c r="U9" s="24"/>
      <c r="V9" s="25"/>
      <c r="W9" s="23"/>
      <c r="X9" s="24"/>
      <c r="Y9" s="24"/>
      <c r="Z9" s="25"/>
      <c r="AA9" s="23"/>
      <c r="AB9" s="23"/>
      <c r="AC9" s="23"/>
      <c r="AD9" s="23"/>
      <c r="AE9" s="23"/>
      <c r="AF9" s="26"/>
    </row>
    <row r="10" spans="2:32" x14ac:dyDescent="0.15">
      <c r="B10" s="56">
        <f t="shared" si="0"/>
        <v>41966</v>
      </c>
      <c r="C10" s="58" t="s">
        <v>7</v>
      </c>
      <c r="D10" s="24"/>
      <c r="E10" s="24"/>
      <c r="F10" s="25"/>
      <c r="G10" s="23"/>
      <c r="H10" s="24"/>
      <c r="I10" s="24"/>
      <c r="J10" s="25"/>
      <c r="K10" s="23"/>
      <c r="L10" s="23"/>
      <c r="M10" s="23"/>
      <c r="N10" s="23"/>
      <c r="O10" s="23"/>
      <c r="P10" s="26"/>
      <c r="R10" s="56">
        <f t="shared" si="1"/>
        <v>41966</v>
      </c>
      <c r="S10" s="58" t="s">
        <v>7</v>
      </c>
      <c r="T10" s="24"/>
      <c r="U10" s="24"/>
      <c r="V10" s="25"/>
      <c r="W10" s="23"/>
      <c r="X10" s="24"/>
      <c r="Y10" s="24"/>
      <c r="Z10" s="25"/>
      <c r="AA10" s="23"/>
      <c r="AB10" s="23"/>
      <c r="AC10" s="23"/>
      <c r="AD10" s="23"/>
      <c r="AE10" s="23"/>
      <c r="AF10" s="26"/>
    </row>
    <row r="11" spans="2:32" x14ac:dyDescent="0.15">
      <c r="B11" s="57">
        <f t="shared" si="0"/>
        <v>41967</v>
      </c>
      <c r="C11" s="59" t="s">
        <v>8</v>
      </c>
      <c r="D11" s="28"/>
      <c r="E11" s="28"/>
      <c r="F11" s="29"/>
      <c r="G11" s="27"/>
      <c r="H11" s="28"/>
      <c r="I11" s="28"/>
      <c r="J11" s="29"/>
      <c r="K11" s="27"/>
      <c r="L11" s="27"/>
      <c r="M11" s="27"/>
      <c r="N11" s="27"/>
      <c r="O11" s="27"/>
      <c r="P11" s="30"/>
      <c r="R11" s="57">
        <f t="shared" si="1"/>
        <v>41967</v>
      </c>
      <c r="S11" s="59" t="s">
        <v>8</v>
      </c>
      <c r="T11" s="28"/>
      <c r="U11" s="28"/>
      <c r="V11" s="29"/>
      <c r="W11" s="27"/>
      <c r="X11" s="28"/>
      <c r="Y11" s="28"/>
      <c r="Z11" s="29"/>
      <c r="AA11" s="27"/>
      <c r="AB11" s="27"/>
      <c r="AC11" s="27"/>
      <c r="AD11" s="27"/>
      <c r="AE11" s="27"/>
      <c r="AF11" s="30"/>
    </row>
    <row r="13" spans="2:32" x14ac:dyDescent="0.15">
      <c r="B13" s="164" t="s">
        <v>95</v>
      </c>
      <c r="C13" s="165"/>
      <c r="D13" s="55" t="s">
        <v>59</v>
      </c>
      <c r="E13" s="51" t="s">
        <v>60</v>
      </c>
      <c r="F13" s="52" t="s">
        <v>61</v>
      </c>
      <c r="G13" s="53" t="s">
        <v>65</v>
      </c>
      <c r="H13" s="51" t="s">
        <v>62</v>
      </c>
      <c r="I13" s="51" t="s">
        <v>63</v>
      </c>
      <c r="J13" s="52" t="s">
        <v>64</v>
      </c>
      <c r="K13" s="53" t="s">
        <v>67</v>
      </c>
      <c r="L13" s="53" t="s">
        <v>68</v>
      </c>
      <c r="M13" s="53" t="s">
        <v>71</v>
      </c>
      <c r="N13" s="53" t="s">
        <v>69</v>
      </c>
      <c r="O13" s="53" t="s">
        <v>70</v>
      </c>
      <c r="P13" s="54" t="s">
        <v>66</v>
      </c>
      <c r="R13" s="164" t="s">
        <v>95</v>
      </c>
      <c r="S13" s="165"/>
      <c r="T13" s="55" t="s">
        <v>59</v>
      </c>
      <c r="U13" s="51" t="s">
        <v>60</v>
      </c>
      <c r="V13" s="52" t="s">
        <v>61</v>
      </c>
      <c r="W13" s="53" t="s">
        <v>65</v>
      </c>
      <c r="X13" s="51" t="s">
        <v>62</v>
      </c>
      <c r="Y13" s="51" t="s">
        <v>63</v>
      </c>
      <c r="Z13" s="52" t="s">
        <v>64</v>
      </c>
      <c r="AA13" s="53" t="s">
        <v>67</v>
      </c>
      <c r="AB13" s="53" t="s">
        <v>68</v>
      </c>
      <c r="AC13" s="53" t="s">
        <v>71</v>
      </c>
      <c r="AD13" s="53" t="s">
        <v>69</v>
      </c>
      <c r="AE13" s="53" t="s">
        <v>70</v>
      </c>
      <c r="AF13" s="54" t="s">
        <v>66</v>
      </c>
    </row>
    <row r="14" spans="2:32" x14ac:dyDescent="0.15">
      <c r="B14" s="60">
        <v>41961</v>
      </c>
      <c r="C14" s="61" t="s">
        <v>2</v>
      </c>
      <c r="D14" s="124"/>
      <c r="E14" s="124"/>
      <c r="F14" s="50"/>
      <c r="G14" s="122"/>
      <c r="H14" s="124"/>
      <c r="I14" s="124"/>
      <c r="J14" s="50"/>
      <c r="K14" s="122"/>
      <c r="L14" s="122"/>
      <c r="M14" s="122"/>
      <c r="N14" s="122"/>
      <c r="O14" s="122"/>
      <c r="P14" s="125"/>
      <c r="R14" s="60">
        <v>41961</v>
      </c>
      <c r="S14" s="61" t="s">
        <v>2</v>
      </c>
      <c r="T14" s="124">
        <v>17</v>
      </c>
      <c r="U14" s="124">
        <v>43</v>
      </c>
      <c r="V14" s="50">
        <v>0.39534883720930231</v>
      </c>
      <c r="W14" s="122">
        <v>7</v>
      </c>
      <c r="X14" s="124">
        <v>13</v>
      </c>
      <c r="Y14" s="124">
        <v>16</v>
      </c>
      <c r="Z14" s="50">
        <v>0.8125</v>
      </c>
      <c r="AA14" s="122">
        <v>19</v>
      </c>
      <c r="AB14" s="122">
        <v>24</v>
      </c>
      <c r="AC14" s="122">
        <v>10</v>
      </c>
      <c r="AD14" s="122">
        <v>5</v>
      </c>
      <c r="AE14" s="122">
        <v>0</v>
      </c>
      <c r="AF14" s="125">
        <v>54</v>
      </c>
    </row>
    <row r="15" spans="2:32" x14ac:dyDescent="0.15">
      <c r="B15" s="56">
        <f>B14+1</f>
        <v>41962</v>
      </c>
      <c r="C15" s="58" t="s">
        <v>3</v>
      </c>
      <c r="D15" s="24"/>
      <c r="E15" s="24"/>
      <c r="F15" s="25"/>
      <c r="G15" s="23"/>
      <c r="H15" s="24"/>
      <c r="I15" s="24"/>
      <c r="J15" s="25"/>
      <c r="K15" s="23"/>
      <c r="L15" s="23"/>
      <c r="M15" s="23"/>
      <c r="N15" s="23"/>
      <c r="O15" s="23"/>
      <c r="P15" s="26"/>
      <c r="R15" s="56">
        <f>R14+1</f>
        <v>41962</v>
      </c>
      <c r="S15" s="58" t="s">
        <v>3</v>
      </c>
      <c r="T15" s="24">
        <v>6</v>
      </c>
      <c r="U15" s="24">
        <v>16</v>
      </c>
      <c r="V15" s="25">
        <v>0.375</v>
      </c>
      <c r="W15" s="23">
        <v>3</v>
      </c>
      <c r="X15" s="24">
        <v>9</v>
      </c>
      <c r="Y15" s="24">
        <v>10</v>
      </c>
      <c r="Z15" s="25">
        <v>0.9</v>
      </c>
      <c r="AA15" s="23">
        <v>2</v>
      </c>
      <c r="AB15" s="23">
        <v>17</v>
      </c>
      <c r="AC15" s="23">
        <v>3</v>
      </c>
      <c r="AD15" s="23">
        <v>1</v>
      </c>
      <c r="AE15" s="23">
        <v>0</v>
      </c>
      <c r="AF15" s="26">
        <v>24</v>
      </c>
    </row>
    <row r="16" spans="2:32" x14ac:dyDescent="0.15">
      <c r="B16" s="56">
        <f t="shared" ref="B16:B20" si="2">B15+1</f>
        <v>41963</v>
      </c>
      <c r="C16" s="58" t="s">
        <v>4</v>
      </c>
      <c r="D16" s="24"/>
      <c r="E16" s="24"/>
      <c r="F16" s="25"/>
      <c r="G16" s="23"/>
      <c r="H16" s="24"/>
      <c r="I16" s="24"/>
      <c r="J16" s="25"/>
      <c r="K16" s="23"/>
      <c r="L16" s="23"/>
      <c r="M16" s="23"/>
      <c r="N16" s="23"/>
      <c r="O16" s="23"/>
      <c r="P16" s="26"/>
      <c r="R16" s="56">
        <f t="shared" ref="R16:R20" si="3">R15+1</f>
        <v>41963</v>
      </c>
      <c r="S16" s="58" t="s">
        <v>4</v>
      </c>
      <c r="T16" s="24">
        <v>38</v>
      </c>
      <c r="U16" s="24">
        <v>87</v>
      </c>
      <c r="V16" s="25">
        <v>0.43678160919540232</v>
      </c>
      <c r="W16" s="23">
        <v>6</v>
      </c>
      <c r="X16" s="24">
        <v>20</v>
      </c>
      <c r="Y16" s="24">
        <v>24</v>
      </c>
      <c r="Z16" s="25">
        <v>0.83333333333333337</v>
      </c>
      <c r="AA16" s="23">
        <v>50</v>
      </c>
      <c r="AB16" s="23">
        <v>14</v>
      </c>
      <c r="AC16" s="23">
        <v>12</v>
      </c>
      <c r="AD16" s="23">
        <v>6</v>
      </c>
      <c r="AE16" s="23">
        <v>4</v>
      </c>
      <c r="AF16" s="26">
        <v>102</v>
      </c>
    </row>
    <row r="17" spans="2:32" x14ac:dyDescent="0.15">
      <c r="B17" s="56">
        <f t="shared" si="2"/>
        <v>41964</v>
      </c>
      <c r="C17" s="58" t="s">
        <v>5</v>
      </c>
      <c r="D17" s="24"/>
      <c r="E17" s="24"/>
      <c r="F17" s="25"/>
      <c r="G17" s="23"/>
      <c r="H17" s="24"/>
      <c r="I17" s="24"/>
      <c r="J17" s="25"/>
      <c r="K17" s="23"/>
      <c r="L17" s="23"/>
      <c r="M17" s="23"/>
      <c r="N17" s="23"/>
      <c r="O17" s="23"/>
      <c r="P17" s="26"/>
      <c r="R17" s="56">
        <f t="shared" si="3"/>
        <v>41964</v>
      </c>
      <c r="S17" s="58" t="s">
        <v>5</v>
      </c>
      <c r="T17" s="24">
        <v>5</v>
      </c>
      <c r="U17" s="24">
        <v>10</v>
      </c>
      <c r="V17" s="25">
        <v>0.5</v>
      </c>
      <c r="W17" s="23">
        <v>0</v>
      </c>
      <c r="X17" s="24">
        <v>7</v>
      </c>
      <c r="Y17" s="24">
        <v>7</v>
      </c>
      <c r="Z17" s="25">
        <v>1</v>
      </c>
      <c r="AA17" s="23">
        <v>6</v>
      </c>
      <c r="AB17" s="23">
        <v>12</v>
      </c>
      <c r="AC17" s="23">
        <v>1</v>
      </c>
      <c r="AD17" s="23">
        <v>1</v>
      </c>
      <c r="AE17" s="23">
        <v>1</v>
      </c>
      <c r="AF17" s="26">
        <v>17</v>
      </c>
    </row>
    <row r="18" spans="2:32" x14ac:dyDescent="0.15">
      <c r="B18" s="56">
        <f t="shared" si="2"/>
        <v>41965</v>
      </c>
      <c r="C18" s="58" t="s">
        <v>6</v>
      </c>
      <c r="D18" s="24"/>
      <c r="E18" s="24"/>
      <c r="F18" s="25"/>
      <c r="G18" s="23"/>
      <c r="H18" s="24"/>
      <c r="I18" s="24"/>
      <c r="J18" s="25"/>
      <c r="K18" s="23"/>
      <c r="L18" s="23"/>
      <c r="M18" s="23"/>
      <c r="N18" s="23"/>
      <c r="O18" s="23"/>
      <c r="P18" s="26"/>
      <c r="R18" s="56">
        <f t="shared" si="3"/>
        <v>41965</v>
      </c>
      <c r="S18" s="58" t="s">
        <v>6</v>
      </c>
      <c r="T18" s="24"/>
      <c r="U18" s="24"/>
      <c r="V18" s="25"/>
      <c r="W18" s="23"/>
      <c r="X18" s="24"/>
      <c r="Y18" s="24"/>
      <c r="Z18" s="25"/>
      <c r="AA18" s="23"/>
      <c r="AB18" s="23"/>
      <c r="AC18" s="23"/>
      <c r="AD18" s="23"/>
      <c r="AE18" s="23"/>
      <c r="AF18" s="26"/>
    </row>
    <row r="19" spans="2:32" x14ac:dyDescent="0.15">
      <c r="B19" s="56">
        <f t="shared" si="2"/>
        <v>41966</v>
      </c>
      <c r="C19" s="58" t="s">
        <v>7</v>
      </c>
      <c r="D19" s="24"/>
      <c r="E19" s="24"/>
      <c r="F19" s="25"/>
      <c r="G19" s="23"/>
      <c r="H19" s="24"/>
      <c r="I19" s="24"/>
      <c r="J19" s="25"/>
      <c r="K19" s="23"/>
      <c r="L19" s="23"/>
      <c r="M19" s="23"/>
      <c r="N19" s="23"/>
      <c r="O19" s="23"/>
      <c r="P19" s="26"/>
      <c r="R19" s="56">
        <f t="shared" si="3"/>
        <v>41966</v>
      </c>
      <c r="S19" s="58" t="s">
        <v>7</v>
      </c>
      <c r="T19" s="24"/>
      <c r="U19" s="24"/>
      <c r="V19" s="25"/>
      <c r="W19" s="23"/>
      <c r="X19" s="24"/>
      <c r="Y19" s="24"/>
      <c r="Z19" s="25"/>
      <c r="AA19" s="23"/>
      <c r="AB19" s="23"/>
      <c r="AC19" s="23"/>
      <c r="AD19" s="23"/>
      <c r="AE19" s="23"/>
      <c r="AF19" s="26"/>
    </row>
    <row r="20" spans="2:32" x14ac:dyDescent="0.15">
      <c r="B20" s="57">
        <f t="shared" si="2"/>
        <v>41967</v>
      </c>
      <c r="C20" s="59" t="s">
        <v>8</v>
      </c>
      <c r="D20" s="28"/>
      <c r="E20" s="28"/>
      <c r="F20" s="29"/>
      <c r="G20" s="27"/>
      <c r="H20" s="28"/>
      <c r="I20" s="28"/>
      <c r="J20" s="29"/>
      <c r="K20" s="27"/>
      <c r="L20" s="27"/>
      <c r="M20" s="27"/>
      <c r="N20" s="27"/>
      <c r="O20" s="27"/>
      <c r="P20" s="30"/>
      <c r="R20" s="57">
        <f t="shared" si="3"/>
        <v>41967</v>
      </c>
      <c r="S20" s="59" t="s">
        <v>8</v>
      </c>
      <c r="T20" s="28"/>
      <c r="U20" s="28"/>
      <c r="V20" s="29"/>
      <c r="W20" s="27"/>
      <c r="X20" s="28"/>
      <c r="Y20" s="28"/>
      <c r="Z20" s="29"/>
      <c r="AA20" s="27"/>
      <c r="AB20" s="27"/>
      <c r="AC20" s="27"/>
      <c r="AD20" s="27"/>
      <c r="AE20" s="27"/>
      <c r="AF20" s="30"/>
    </row>
    <row r="22" spans="2:32" x14ac:dyDescent="0.15">
      <c r="B22" s="164"/>
      <c r="C22" s="165"/>
      <c r="D22" s="55" t="s">
        <v>59</v>
      </c>
      <c r="E22" s="51" t="s">
        <v>60</v>
      </c>
      <c r="F22" s="52" t="s">
        <v>61</v>
      </c>
      <c r="G22" s="53" t="s">
        <v>65</v>
      </c>
      <c r="H22" s="51" t="s">
        <v>62</v>
      </c>
      <c r="I22" s="51" t="s">
        <v>63</v>
      </c>
      <c r="J22" s="52" t="s">
        <v>64</v>
      </c>
      <c r="K22" s="53" t="s">
        <v>67</v>
      </c>
      <c r="L22" s="53" t="s">
        <v>68</v>
      </c>
      <c r="M22" s="53" t="s">
        <v>71</v>
      </c>
      <c r="N22" s="53" t="s">
        <v>69</v>
      </c>
      <c r="O22" s="53" t="s">
        <v>70</v>
      </c>
      <c r="P22" s="54" t="s">
        <v>66</v>
      </c>
      <c r="R22" s="164"/>
      <c r="S22" s="165"/>
      <c r="T22" s="55" t="s">
        <v>59</v>
      </c>
      <c r="U22" s="51" t="s">
        <v>60</v>
      </c>
      <c r="V22" s="52" t="s">
        <v>61</v>
      </c>
      <c r="W22" s="53" t="s">
        <v>65</v>
      </c>
      <c r="X22" s="51" t="s">
        <v>62</v>
      </c>
      <c r="Y22" s="51" t="s">
        <v>63</v>
      </c>
      <c r="Z22" s="52" t="s">
        <v>64</v>
      </c>
      <c r="AA22" s="53" t="s">
        <v>67</v>
      </c>
      <c r="AB22" s="53" t="s">
        <v>68</v>
      </c>
      <c r="AC22" s="53" t="s">
        <v>71</v>
      </c>
      <c r="AD22" s="53" t="s">
        <v>69</v>
      </c>
      <c r="AE22" s="53" t="s">
        <v>70</v>
      </c>
      <c r="AF22" s="54" t="s">
        <v>66</v>
      </c>
    </row>
    <row r="23" spans="2:32" x14ac:dyDescent="0.15">
      <c r="B23" s="167" t="s">
        <v>97</v>
      </c>
      <c r="C23" s="168"/>
      <c r="D23" s="124">
        <f>SUM(D5:D11)</f>
        <v>0</v>
      </c>
      <c r="E23" s="124">
        <f>SUM(E5:E11)</f>
        <v>0</v>
      </c>
      <c r="F23" s="50" t="e">
        <f>D23/E23</f>
        <v>#DIV/0!</v>
      </c>
      <c r="G23" s="122">
        <f>SUM(G5:G11)</f>
        <v>0</v>
      </c>
      <c r="H23" s="124">
        <f>SUM(H5:H11)</f>
        <v>0</v>
      </c>
      <c r="I23" s="124">
        <f>SUM(I5:I11)</f>
        <v>0</v>
      </c>
      <c r="J23" s="50" t="e">
        <f>H23/I23</f>
        <v>#DIV/0!</v>
      </c>
      <c r="K23" s="122">
        <f t="shared" ref="K23:P23" si="4">SUM(K5:K11)</f>
        <v>0</v>
      </c>
      <c r="L23" s="122">
        <f t="shared" si="4"/>
        <v>0</v>
      </c>
      <c r="M23" s="122">
        <f t="shared" si="4"/>
        <v>0</v>
      </c>
      <c r="N23" s="122">
        <f t="shared" si="4"/>
        <v>0</v>
      </c>
      <c r="O23" s="122">
        <f t="shared" si="4"/>
        <v>0</v>
      </c>
      <c r="P23" s="125">
        <f t="shared" si="4"/>
        <v>0</v>
      </c>
      <c r="R23" s="167" t="s">
        <v>97</v>
      </c>
      <c r="S23" s="168"/>
      <c r="T23" s="124">
        <f>SUM(T5:T11)</f>
        <v>104</v>
      </c>
      <c r="U23" s="124">
        <f>SUM(U5:U11)</f>
        <v>227</v>
      </c>
      <c r="V23" s="50">
        <f>T23/U23</f>
        <v>0.45814977973568283</v>
      </c>
      <c r="W23" s="122">
        <f>SUM(W5:W11)</f>
        <v>26</v>
      </c>
      <c r="X23" s="124">
        <f>SUM(X5:X11)</f>
        <v>51</v>
      </c>
      <c r="Y23" s="124">
        <f>SUM(Y5:Y11)</f>
        <v>75</v>
      </c>
      <c r="Z23" s="50">
        <f>X23/Y23</f>
        <v>0.68</v>
      </c>
      <c r="AA23" s="122">
        <f t="shared" ref="AA23:AF23" si="5">SUM(AA5:AA11)</f>
        <v>127</v>
      </c>
      <c r="AB23" s="122">
        <f t="shared" si="5"/>
        <v>51</v>
      </c>
      <c r="AC23" s="122">
        <f t="shared" si="5"/>
        <v>32</v>
      </c>
      <c r="AD23" s="122">
        <f t="shared" si="5"/>
        <v>16</v>
      </c>
      <c r="AE23" s="122">
        <f t="shared" si="5"/>
        <v>12</v>
      </c>
      <c r="AF23" s="125">
        <f t="shared" si="5"/>
        <v>285</v>
      </c>
    </row>
    <row r="24" spans="2:32" x14ac:dyDescent="0.15">
      <c r="B24" s="162" t="s">
        <v>206</v>
      </c>
      <c r="C24" s="163"/>
      <c r="D24" s="28">
        <f>SUM(D14:D20)</f>
        <v>0</v>
      </c>
      <c r="E24" s="28">
        <f>SUM(E14:E20)</f>
        <v>0</v>
      </c>
      <c r="F24" s="29" t="e">
        <f>D24/E24</f>
        <v>#DIV/0!</v>
      </c>
      <c r="G24" s="27">
        <f>SUM(G14:G20)</f>
        <v>0</v>
      </c>
      <c r="H24" s="28">
        <f>SUM(H14:H20)</f>
        <v>0</v>
      </c>
      <c r="I24" s="28">
        <f>SUM(I14:I20)</f>
        <v>0</v>
      </c>
      <c r="J24" s="29" t="e">
        <f>H24/I24</f>
        <v>#DIV/0!</v>
      </c>
      <c r="K24" s="27">
        <f t="shared" ref="K24:P24" si="6">SUM(K14:K20)</f>
        <v>0</v>
      </c>
      <c r="L24" s="27">
        <f t="shared" si="6"/>
        <v>0</v>
      </c>
      <c r="M24" s="27">
        <f t="shared" si="6"/>
        <v>0</v>
      </c>
      <c r="N24" s="27">
        <f t="shared" si="6"/>
        <v>0</v>
      </c>
      <c r="O24" s="27">
        <f t="shared" si="6"/>
        <v>0</v>
      </c>
      <c r="P24" s="30">
        <f t="shared" si="6"/>
        <v>0</v>
      </c>
      <c r="R24" s="162" t="s">
        <v>206</v>
      </c>
      <c r="S24" s="163"/>
      <c r="T24" s="28">
        <f>SUM(T14:T20)</f>
        <v>66</v>
      </c>
      <c r="U24" s="28">
        <f>SUM(U14:U20)</f>
        <v>156</v>
      </c>
      <c r="V24" s="29">
        <f>T24/U24</f>
        <v>0.42307692307692307</v>
      </c>
      <c r="W24" s="27">
        <f>SUM(W14:W20)</f>
        <v>16</v>
      </c>
      <c r="X24" s="28">
        <f>SUM(X14:X20)</f>
        <v>49</v>
      </c>
      <c r="Y24" s="28">
        <f>SUM(Y14:Y20)</f>
        <v>57</v>
      </c>
      <c r="Z24" s="29">
        <f>X24/Y24</f>
        <v>0.85964912280701755</v>
      </c>
      <c r="AA24" s="27">
        <f t="shared" ref="AA24:AF24" si="7">SUM(AA14:AA20)</f>
        <v>77</v>
      </c>
      <c r="AB24" s="27">
        <f t="shared" si="7"/>
        <v>67</v>
      </c>
      <c r="AC24" s="27">
        <f t="shared" si="7"/>
        <v>26</v>
      </c>
      <c r="AD24" s="27">
        <f t="shared" si="7"/>
        <v>13</v>
      </c>
      <c r="AE24" s="27">
        <f t="shared" si="7"/>
        <v>5</v>
      </c>
      <c r="AF24" s="30">
        <f t="shared" si="7"/>
        <v>197</v>
      </c>
    </row>
    <row r="26" spans="2:32" x14ac:dyDescent="0.15">
      <c r="D26" s="164"/>
      <c r="E26" s="166"/>
      <c r="F26" s="65" t="s">
        <v>93</v>
      </c>
      <c r="G26" s="66" t="s">
        <v>65</v>
      </c>
      <c r="H26" s="67" t="s">
        <v>94</v>
      </c>
      <c r="I26" s="67" t="s">
        <v>67</v>
      </c>
      <c r="J26" s="67" t="s">
        <v>68</v>
      </c>
      <c r="K26" s="67" t="s">
        <v>71</v>
      </c>
      <c r="L26" s="67" t="s">
        <v>69</v>
      </c>
      <c r="M26" s="67" t="s">
        <v>70</v>
      </c>
      <c r="N26" s="68" t="s">
        <v>66</v>
      </c>
      <c r="O26" s="20"/>
      <c r="T26" s="164"/>
      <c r="U26" s="166"/>
      <c r="V26" s="65" t="s">
        <v>93</v>
      </c>
      <c r="W26" s="66" t="s">
        <v>65</v>
      </c>
      <c r="X26" s="67" t="s">
        <v>94</v>
      </c>
      <c r="Y26" s="67" t="s">
        <v>67</v>
      </c>
      <c r="Z26" s="67" t="s">
        <v>68</v>
      </c>
      <c r="AA26" s="67" t="s">
        <v>71</v>
      </c>
      <c r="AB26" s="67" t="s">
        <v>69</v>
      </c>
      <c r="AC26" s="67" t="s">
        <v>70</v>
      </c>
      <c r="AD26" s="68" t="s">
        <v>66</v>
      </c>
      <c r="AE26" s="20"/>
    </row>
    <row r="27" spans="2:32" x14ac:dyDescent="0.15">
      <c r="D27" s="167" t="s">
        <v>97</v>
      </c>
      <c r="E27" s="168"/>
      <c r="F27" s="64"/>
      <c r="G27" s="64"/>
      <c r="H27" s="64"/>
      <c r="I27" s="64"/>
      <c r="J27" s="64"/>
      <c r="K27" s="64"/>
      <c r="L27" s="64"/>
      <c r="M27" s="64"/>
      <c r="N27" s="64"/>
      <c r="O27" s="62">
        <f>COUNTA(F27:N27)</f>
        <v>0</v>
      </c>
      <c r="T27" s="167" t="s">
        <v>97</v>
      </c>
      <c r="U27" s="168"/>
      <c r="V27" s="64"/>
      <c r="W27" s="64"/>
      <c r="X27" s="64"/>
      <c r="Y27" s="64"/>
      <c r="Z27" s="64"/>
      <c r="AA27" s="64"/>
      <c r="AB27" s="64"/>
      <c r="AC27" s="64"/>
      <c r="AD27" s="64"/>
      <c r="AE27" s="62">
        <f>COUNTA(V27:AD27)</f>
        <v>0</v>
      </c>
    </row>
    <row r="28" spans="2:32" x14ac:dyDescent="0.15">
      <c r="D28" s="162" t="s">
        <v>206</v>
      </c>
      <c r="E28" s="163"/>
      <c r="F28" s="49"/>
      <c r="G28" s="49"/>
      <c r="H28" s="49"/>
      <c r="I28" s="49"/>
      <c r="J28" s="49"/>
      <c r="K28" s="49"/>
      <c r="L28" s="49"/>
      <c r="M28" s="49"/>
      <c r="N28" s="49"/>
      <c r="O28" s="63">
        <f>COUNTA(F28:N28)</f>
        <v>0</v>
      </c>
      <c r="T28" s="162" t="s">
        <v>206</v>
      </c>
      <c r="U28" s="163"/>
      <c r="V28" s="49"/>
      <c r="W28" s="49"/>
      <c r="X28" s="49"/>
      <c r="Y28" s="49"/>
      <c r="Z28" s="49"/>
      <c r="AA28" s="49"/>
      <c r="AB28" s="49"/>
      <c r="AC28" s="49"/>
      <c r="AD28" s="49"/>
      <c r="AE28" s="63">
        <f>COUNTA(V28:AD28)</f>
        <v>0</v>
      </c>
    </row>
    <row r="32" spans="2:32" x14ac:dyDescent="0.15">
      <c r="K32" s="160" t="s">
        <v>96</v>
      </c>
      <c r="L32" s="161"/>
      <c r="M32" s="161"/>
      <c r="N32" s="161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4"/>
    </row>
    <row r="34" spans="11:25" x14ac:dyDescent="0.15">
      <c r="K34" s="164" t="s">
        <v>92</v>
      </c>
      <c r="L34" s="165"/>
      <c r="M34" s="55" t="s">
        <v>59</v>
      </c>
      <c r="N34" s="51" t="s">
        <v>60</v>
      </c>
      <c r="O34" s="52" t="s">
        <v>61</v>
      </c>
      <c r="P34" s="53" t="s">
        <v>65</v>
      </c>
      <c r="Q34" s="51" t="s">
        <v>62</v>
      </c>
      <c r="R34" s="51" t="s">
        <v>63</v>
      </c>
      <c r="S34" s="52" t="s">
        <v>64</v>
      </c>
      <c r="T34" s="53" t="s">
        <v>67</v>
      </c>
      <c r="U34" s="53" t="s">
        <v>68</v>
      </c>
      <c r="V34" s="53" t="s">
        <v>71</v>
      </c>
      <c r="W34" s="53" t="s">
        <v>69</v>
      </c>
      <c r="X34" s="53" t="s">
        <v>70</v>
      </c>
      <c r="Y34" s="54" t="s">
        <v>66</v>
      </c>
    </row>
    <row r="35" spans="11:25" x14ac:dyDescent="0.15">
      <c r="K35" s="145">
        <v>41961</v>
      </c>
      <c r="L35" s="61" t="s">
        <v>2</v>
      </c>
      <c r="M35" s="124">
        <v>24</v>
      </c>
      <c r="N35" s="124">
        <v>76</v>
      </c>
      <c r="O35" s="50">
        <v>0.31578947368421051</v>
      </c>
      <c r="P35" s="122">
        <v>6</v>
      </c>
      <c r="Q35" s="124">
        <v>21</v>
      </c>
      <c r="R35" s="124">
        <v>27</v>
      </c>
      <c r="S35" s="50">
        <v>0.77777777777777779</v>
      </c>
      <c r="T35" s="122">
        <v>36</v>
      </c>
      <c r="U35" s="122">
        <v>26</v>
      </c>
      <c r="V35" s="122">
        <v>12</v>
      </c>
      <c r="W35" s="122">
        <v>6</v>
      </c>
      <c r="X35" s="122">
        <v>7</v>
      </c>
      <c r="Y35" s="125">
        <v>75</v>
      </c>
    </row>
    <row r="36" spans="11:25" x14ac:dyDescent="0.15">
      <c r="K36" s="56">
        <f>K35+1</f>
        <v>41962</v>
      </c>
      <c r="L36" s="58" t="s">
        <v>3</v>
      </c>
      <c r="M36" s="24">
        <v>3</v>
      </c>
      <c r="N36" s="24">
        <v>6</v>
      </c>
      <c r="O36" s="25">
        <v>0.5</v>
      </c>
      <c r="P36" s="23">
        <v>0</v>
      </c>
      <c r="Q36" s="24">
        <v>7</v>
      </c>
      <c r="R36" s="24">
        <v>7</v>
      </c>
      <c r="S36" s="25">
        <v>1</v>
      </c>
      <c r="T36" s="23">
        <v>6</v>
      </c>
      <c r="U36" s="23">
        <v>0</v>
      </c>
      <c r="V36" s="23">
        <v>1</v>
      </c>
      <c r="W36" s="23">
        <v>0</v>
      </c>
      <c r="X36" s="23">
        <v>0</v>
      </c>
      <c r="Y36" s="26">
        <v>13</v>
      </c>
    </row>
    <row r="37" spans="11:25" x14ac:dyDescent="0.15">
      <c r="K37" s="56">
        <f t="shared" ref="K37:K41" si="8">K36+1</f>
        <v>41963</v>
      </c>
      <c r="L37" s="58" t="s">
        <v>4</v>
      </c>
      <c r="M37" s="24">
        <v>54</v>
      </c>
      <c r="N37" s="24">
        <v>105</v>
      </c>
      <c r="O37" s="25">
        <v>0.51428571428571423</v>
      </c>
      <c r="P37" s="23">
        <v>15</v>
      </c>
      <c r="Q37" s="24">
        <v>18</v>
      </c>
      <c r="R37" s="24">
        <v>33</v>
      </c>
      <c r="S37" s="25">
        <v>0.54545454545454541</v>
      </c>
      <c r="T37" s="23">
        <v>61</v>
      </c>
      <c r="U37" s="23">
        <v>19</v>
      </c>
      <c r="V37" s="23">
        <v>14</v>
      </c>
      <c r="W37" s="23">
        <v>8</v>
      </c>
      <c r="X37" s="23">
        <v>5</v>
      </c>
      <c r="Y37" s="26">
        <v>141</v>
      </c>
    </row>
    <row r="38" spans="11:25" x14ac:dyDescent="0.15">
      <c r="K38" s="56">
        <f t="shared" si="8"/>
        <v>41964</v>
      </c>
      <c r="L38" s="58" t="s">
        <v>5</v>
      </c>
      <c r="M38" s="24">
        <v>23</v>
      </c>
      <c r="N38" s="24">
        <v>40</v>
      </c>
      <c r="O38" s="25">
        <v>0.57499999999999996</v>
      </c>
      <c r="P38" s="23">
        <v>5</v>
      </c>
      <c r="Q38" s="24">
        <v>5</v>
      </c>
      <c r="R38" s="24">
        <v>8</v>
      </c>
      <c r="S38" s="25">
        <v>0.625</v>
      </c>
      <c r="T38" s="23">
        <v>24</v>
      </c>
      <c r="U38" s="23">
        <v>6</v>
      </c>
      <c r="V38" s="23">
        <v>5</v>
      </c>
      <c r="W38" s="23">
        <v>2</v>
      </c>
      <c r="X38" s="23">
        <v>0</v>
      </c>
      <c r="Y38" s="26">
        <v>56</v>
      </c>
    </row>
    <row r="39" spans="11:25" x14ac:dyDescent="0.15">
      <c r="K39" s="56">
        <f t="shared" si="8"/>
        <v>41965</v>
      </c>
      <c r="L39" s="58" t="s">
        <v>6</v>
      </c>
      <c r="M39" s="24"/>
      <c r="N39" s="24"/>
      <c r="O39" s="25"/>
      <c r="P39" s="23"/>
      <c r="Q39" s="24"/>
      <c r="R39" s="24"/>
      <c r="S39" s="25"/>
      <c r="T39" s="23"/>
      <c r="U39" s="23"/>
      <c r="V39" s="23"/>
      <c r="W39" s="23"/>
      <c r="X39" s="23"/>
      <c r="Y39" s="26"/>
    </row>
    <row r="40" spans="11:25" x14ac:dyDescent="0.15">
      <c r="K40" s="56">
        <f t="shared" si="8"/>
        <v>41966</v>
      </c>
      <c r="L40" s="58" t="s">
        <v>7</v>
      </c>
      <c r="M40" s="24"/>
      <c r="N40" s="24"/>
      <c r="O40" s="25"/>
      <c r="P40" s="23"/>
      <c r="Q40" s="24"/>
      <c r="R40" s="24"/>
      <c r="S40" s="25"/>
      <c r="T40" s="23"/>
      <c r="U40" s="23"/>
      <c r="V40" s="23"/>
      <c r="W40" s="23"/>
      <c r="X40" s="23"/>
      <c r="Y40" s="26"/>
    </row>
    <row r="41" spans="11:25" x14ac:dyDescent="0.15">
      <c r="K41" s="57">
        <f t="shared" si="8"/>
        <v>41967</v>
      </c>
      <c r="L41" s="59" t="s">
        <v>8</v>
      </c>
      <c r="M41" s="28"/>
      <c r="N41" s="28"/>
      <c r="O41" s="29"/>
      <c r="P41" s="27"/>
      <c r="Q41" s="28"/>
      <c r="R41" s="28"/>
      <c r="S41" s="29"/>
      <c r="T41" s="27"/>
      <c r="U41" s="27"/>
      <c r="V41" s="27"/>
      <c r="W41" s="27"/>
      <c r="X41" s="27"/>
      <c r="Y41" s="30"/>
    </row>
    <row r="43" spans="11:25" x14ac:dyDescent="0.15">
      <c r="K43" s="164" t="s">
        <v>95</v>
      </c>
      <c r="L43" s="165"/>
      <c r="M43" s="55" t="s">
        <v>59</v>
      </c>
      <c r="N43" s="51" t="s">
        <v>60</v>
      </c>
      <c r="O43" s="52" t="s">
        <v>61</v>
      </c>
      <c r="P43" s="53" t="s">
        <v>65</v>
      </c>
      <c r="Q43" s="51" t="s">
        <v>62</v>
      </c>
      <c r="R43" s="51" t="s">
        <v>63</v>
      </c>
      <c r="S43" s="52" t="s">
        <v>64</v>
      </c>
      <c r="T43" s="53" t="s">
        <v>67</v>
      </c>
      <c r="U43" s="53" t="s">
        <v>68</v>
      </c>
      <c r="V43" s="53" t="s">
        <v>71</v>
      </c>
      <c r="W43" s="53" t="s">
        <v>69</v>
      </c>
      <c r="X43" s="53" t="s">
        <v>70</v>
      </c>
      <c r="Y43" s="54" t="s">
        <v>66</v>
      </c>
    </row>
    <row r="44" spans="11:25" x14ac:dyDescent="0.15">
      <c r="K44" s="145">
        <v>41961</v>
      </c>
      <c r="L44" s="61" t="s">
        <v>2</v>
      </c>
      <c r="M44" s="124">
        <v>17</v>
      </c>
      <c r="N44" s="124">
        <v>43</v>
      </c>
      <c r="O44" s="50">
        <v>0.39534883720930231</v>
      </c>
      <c r="P44" s="122">
        <v>7</v>
      </c>
      <c r="Q44" s="124">
        <v>13</v>
      </c>
      <c r="R44" s="124">
        <v>16</v>
      </c>
      <c r="S44" s="50">
        <v>0.8125</v>
      </c>
      <c r="T44" s="122">
        <v>19</v>
      </c>
      <c r="U44" s="122">
        <v>24</v>
      </c>
      <c r="V44" s="122">
        <v>10</v>
      </c>
      <c r="W44" s="122">
        <v>5</v>
      </c>
      <c r="X44" s="122">
        <v>0</v>
      </c>
      <c r="Y44" s="125">
        <v>54</v>
      </c>
    </row>
    <row r="45" spans="11:25" x14ac:dyDescent="0.15">
      <c r="K45" s="56">
        <f>K44+1</f>
        <v>41962</v>
      </c>
      <c r="L45" s="58" t="s">
        <v>3</v>
      </c>
      <c r="M45" s="24">
        <v>6</v>
      </c>
      <c r="N45" s="24">
        <v>16</v>
      </c>
      <c r="O45" s="25">
        <v>0.375</v>
      </c>
      <c r="P45" s="23">
        <v>3</v>
      </c>
      <c r="Q45" s="24">
        <v>9</v>
      </c>
      <c r="R45" s="24">
        <v>10</v>
      </c>
      <c r="S45" s="25">
        <v>0.9</v>
      </c>
      <c r="T45" s="23">
        <v>2</v>
      </c>
      <c r="U45" s="23">
        <v>17</v>
      </c>
      <c r="V45" s="23">
        <v>3</v>
      </c>
      <c r="W45" s="23">
        <v>1</v>
      </c>
      <c r="X45" s="23">
        <v>0</v>
      </c>
      <c r="Y45" s="26">
        <v>24</v>
      </c>
    </row>
    <row r="46" spans="11:25" x14ac:dyDescent="0.15">
      <c r="K46" s="56">
        <f t="shared" ref="K46:K50" si="9">K45+1</f>
        <v>41963</v>
      </c>
      <c r="L46" s="58" t="s">
        <v>4</v>
      </c>
      <c r="M46" s="24">
        <v>38</v>
      </c>
      <c r="N46" s="24">
        <v>87</v>
      </c>
      <c r="O46" s="25">
        <v>0.43678160919540232</v>
      </c>
      <c r="P46" s="23">
        <v>6</v>
      </c>
      <c r="Q46" s="24">
        <v>20</v>
      </c>
      <c r="R46" s="24">
        <v>24</v>
      </c>
      <c r="S46" s="25">
        <v>0.83333333333333337</v>
      </c>
      <c r="T46" s="23">
        <v>50</v>
      </c>
      <c r="U46" s="23">
        <v>14</v>
      </c>
      <c r="V46" s="23">
        <v>12</v>
      </c>
      <c r="W46" s="23">
        <v>6</v>
      </c>
      <c r="X46" s="23">
        <v>4</v>
      </c>
      <c r="Y46" s="26">
        <v>102</v>
      </c>
    </row>
    <row r="47" spans="11:25" x14ac:dyDescent="0.15">
      <c r="K47" s="56">
        <f t="shared" si="9"/>
        <v>41964</v>
      </c>
      <c r="L47" s="58" t="s">
        <v>5</v>
      </c>
      <c r="M47" s="24">
        <v>5</v>
      </c>
      <c r="N47" s="24">
        <v>10</v>
      </c>
      <c r="O47" s="25">
        <v>0.5</v>
      </c>
      <c r="P47" s="23">
        <v>0</v>
      </c>
      <c r="Q47" s="24">
        <v>7</v>
      </c>
      <c r="R47" s="24">
        <v>7</v>
      </c>
      <c r="S47" s="25">
        <v>1</v>
      </c>
      <c r="T47" s="23">
        <v>6</v>
      </c>
      <c r="U47" s="23">
        <v>12</v>
      </c>
      <c r="V47" s="23">
        <v>1</v>
      </c>
      <c r="W47" s="23">
        <v>1</v>
      </c>
      <c r="X47" s="23">
        <v>1</v>
      </c>
      <c r="Y47" s="26">
        <v>17</v>
      </c>
    </row>
    <row r="48" spans="11:25" x14ac:dyDescent="0.15">
      <c r="K48" s="56">
        <f t="shared" si="9"/>
        <v>41965</v>
      </c>
      <c r="L48" s="58" t="s">
        <v>6</v>
      </c>
      <c r="M48" s="24"/>
      <c r="N48" s="24"/>
      <c r="O48" s="25"/>
      <c r="P48" s="23"/>
      <c r="Q48" s="24"/>
      <c r="R48" s="24"/>
      <c r="S48" s="25"/>
      <c r="T48" s="23"/>
      <c r="U48" s="23"/>
      <c r="V48" s="23"/>
      <c r="W48" s="23"/>
      <c r="X48" s="23"/>
      <c r="Y48" s="26"/>
    </row>
    <row r="49" spans="11:25" x14ac:dyDescent="0.15">
      <c r="K49" s="56">
        <f t="shared" si="9"/>
        <v>41966</v>
      </c>
      <c r="L49" s="58" t="s">
        <v>7</v>
      </c>
      <c r="M49" s="24"/>
      <c r="N49" s="24"/>
      <c r="O49" s="25"/>
      <c r="P49" s="23"/>
      <c r="Q49" s="24"/>
      <c r="R49" s="24"/>
      <c r="S49" s="25"/>
      <c r="T49" s="23"/>
      <c r="U49" s="23"/>
      <c r="V49" s="23"/>
      <c r="W49" s="23"/>
      <c r="X49" s="23"/>
      <c r="Y49" s="26"/>
    </row>
    <row r="50" spans="11:25" x14ac:dyDescent="0.15">
      <c r="K50" s="57">
        <f t="shared" si="9"/>
        <v>41967</v>
      </c>
      <c r="L50" s="59" t="s">
        <v>8</v>
      </c>
      <c r="M50" s="28"/>
      <c r="N50" s="28"/>
      <c r="O50" s="29"/>
      <c r="P50" s="27"/>
      <c r="Q50" s="28"/>
      <c r="R50" s="28"/>
      <c r="S50" s="29"/>
      <c r="T50" s="27"/>
      <c r="U50" s="27"/>
      <c r="V50" s="27"/>
      <c r="W50" s="27"/>
      <c r="X50" s="27"/>
      <c r="Y50" s="30"/>
    </row>
    <row r="52" spans="11:25" x14ac:dyDescent="0.15">
      <c r="K52" s="164"/>
      <c r="L52" s="165"/>
      <c r="M52" s="55" t="s">
        <v>59</v>
      </c>
      <c r="N52" s="51" t="s">
        <v>60</v>
      </c>
      <c r="O52" s="52" t="s">
        <v>61</v>
      </c>
      <c r="P52" s="53" t="s">
        <v>65</v>
      </c>
      <c r="Q52" s="51" t="s">
        <v>62</v>
      </c>
      <c r="R52" s="51" t="s">
        <v>63</v>
      </c>
      <c r="S52" s="52" t="s">
        <v>64</v>
      </c>
      <c r="T52" s="53" t="s">
        <v>67</v>
      </c>
      <c r="U52" s="53" t="s">
        <v>68</v>
      </c>
      <c r="V52" s="53" t="s">
        <v>71</v>
      </c>
      <c r="W52" s="53" t="s">
        <v>69</v>
      </c>
      <c r="X52" s="53" t="s">
        <v>70</v>
      </c>
      <c r="Y52" s="54" t="s">
        <v>66</v>
      </c>
    </row>
    <row r="53" spans="11:25" x14ac:dyDescent="0.15">
      <c r="K53" s="167" t="s">
        <v>97</v>
      </c>
      <c r="L53" s="168"/>
      <c r="M53" s="124">
        <f>SUM(M35:M41)</f>
        <v>104</v>
      </c>
      <c r="N53" s="124">
        <f>SUM(N35:N41)</f>
        <v>227</v>
      </c>
      <c r="O53" s="50">
        <f>M53/N53</f>
        <v>0.45814977973568283</v>
      </c>
      <c r="P53" s="122">
        <f>SUM(P35:P41)</f>
        <v>26</v>
      </c>
      <c r="Q53" s="124">
        <f>SUM(Q35:Q41)</f>
        <v>51</v>
      </c>
      <c r="R53" s="124">
        <f>SUM(R35:R41)</f>
        <v>75</v>
      </c>
      <c r="S53" s="50">
        <f>Q53/R53</f>
        <v>0.68</v>
      </c>
      <c r="T53" s="122">
        <f t="shared" ref="T53:Y53" si="10">SUM(T35:T41)</f>
        <v>127</v>
      </c>
      <c r="U53" s="122">
        <f t="shared" si="10"/>
        <v>51</v>
      </c>
      <c r="V53" s="122">
        <f t="shared" si="10"/>
        <v>32</v>
      </c>
      <c r="W53" s="122">
        <f t="shared" si="10"/>
        <v>16</v>
      </c>
      <c r="X53" s="122">
        <f t="shared" si="10"/>
        <v>12</v>
      </c>
      <c r="Y53" s="125">
        <f t="shared" si="10"/>
        <v>285</v>
      </c>
    </row>
    <row r="54" spans="11:25" x14ac:dyDescent="0.15">
      <c r="K54" s="162" t="s">
        <v>206</v>
      </c>
      <c r="L54" s="163"/>
      <c r="M54" s="28">
        <f>SUM(M44:M50)</f>
        <v>66</v>
      </c>
      <c r="N54" s="28">
        <f>SUM(N44:N50)</f>
        <v>156</v>
      </c>
      <c r="O54" s="29">
        <f>M54/N54</f>
        <v>0.42307692307692307</v>
      </c>
      <c r="P54" s="27">
        <f>SUM(P44:P50)</f>
        <v>16</v>
      </c>
      <c r="Q54" s="28">
        <f>SUM(Q44:Q50)</f>
        <v>49</v>
      </c>
      <c r="R54" s="28">
        <f>SUM(R44:R50)</f>
        <v>57</v>
      </c>
      <c r="S54" s="29">
        <f>Q54/R54</f>
        <v>0.85964912280701755</v>
      </c>
      <c r="T54" s="27">
        <f t="shared" ref="T54:Y54" si="11">SUM(T44:T50)</f>
        <v>77</v>
      </c>
      <c r="U54" s="27">
        <f t="shared" si="11"/>
        <v>67</v>
      </c>
      <c r="V54" s="27">
        <f t="shared" si="11"/>
        <v>26</v>
      </c>
      <c r="W54" s="27">
        <f t="shared" si="11"/>
        <v>13</v>
      </c>
      <c r="X54" s="27">
        <f t="shared" si="11"/>
        <v>5</v>
      </c>
      <c r="Y54" s="30">
        <f t="shared" si="11"/>
        <v>197</v>
      </c>
    </row>
    <row r="56" spans="11:25" x14ac:dyDescent="0.15">
      <c r="M56" s="164"/>
      <c r="N56" s="166"/>
      <c r="O56" s="65" t="s">
        <v>93</v>
      </c>
      <c r="P56" s="66" t="s">
        <v>65</v>
      </c>
      <c r="Q56" s="67" t="s">
        <v>94</v>
      </c>
      <c r="R56" s="67" t="s">
        <v>67</v>
      </c>
      <c r="S56" s="67" t="s">
        <v>68</v>
      </c>
      <c r="T56" s="67" t="s">
        <v>71</v>
      </c>
      <c r="U56" s="67" t="s">
        <v>69</v>
      </c>
      <c r="V56" s="67" t="s">
        <v>70</v>
      </c>
      <c r="W56" s="68" t="s">
        <v>66</v>
      </c>
      <c r="X56" s="20"/>
    </row>
    <row r="57" spans="11:25" x14ac:dyDescent="0.15">
      <c r="M57" s="167" t="s">
        <v>97</v>
      </c>
      <c r="N57" s="168"/>
      <c r="O57" s="64" t="s">
        <v>204</v>
      </c>
      <c r="P57" s="64" t="s">
        <v>204</v>
      </c>
      <c r="Q57" s="64"/>
      <c r="R57" s="64" t="s">
        <v>204</v>
      </c>
      <c r="S57" s="64"/>
      <c r="T57" s="64"/>
      <c r="U57" s="64" t="s">
        <v>204</v>
      </c>
      <c r="V57" s="64" t="s">
        <v>204</v>
      </c>
      <c r="W57" s="64" t="s">
        <v>204</v>
      </c>
      <c r="X57" s="62">
        <f>COUNTA(O57:W57)</f>
        <v>6</v>
      </c>
    </row>
    <row r="58" spans="11:25" x14ac:dyDescent="0.15">
      <c r="M58" s="162" t="s">
        <v>206</v>
      </c>
      <c r="N58" s="163"/>
      <c r="O58" s="49"/>
      <c r="P58" s="49"/>
      <c r="Q58" s="49" t="s">
        <v>204</v>
      </c>
      <c r="R58" s="49"/>
      <c r="S58" s="49" t="s">
        <v>204</v>
      </c>
      <c r="T58" s="49" t="s">
        <v>204</v>
      </c>
      <c r="U58" s="49"/>
      <c r="V58" s="49"/>
      <c r="W58" s="49"/>
      <c r="X58" s="63">
        <f>COUNTA(O58:W58)</f>
        <v>3</v>
      </c>
    </row>
  </sheetData>
  <mergeCells count="27">
    <mergeCell ref="K52:L52"/>
    <mergeCell ref="M56:N56"/>
    <mergeCell ref="K34:L34"/>
    <mergeCell ref="K43:L43"/>
    <mergeCell ref="K53:L53"/>
    <mergeCell ref="K54:L54"/>
    <mergeCell ref="M58:N58"/>
    <mergeCell ref="R4:S4"/>
    <mergeCell ref="R13:S13"/>
    <mergeCell ref="R23:S23"/>
    <mergeCell ref="R24:S24"/>
    <mergeCell ref="R22:S22"/>
    <mergeCell ref="M57:N57"/>
    <mergeCell ref="R2:U2"/>
    <mergeCell ref="K32:N32"/>
    <mergeCell ref="D28:E28"/>
    <mergeCell ref="B2:E2"/>
    <mergeCell ref="B22:C22"/>
    <mergeCell ref="D26:E26"/>
    <mergeCell ref="B4:C4"/>
    <mergeCell ref="B13:C13"/>
    <mergeCell ref="B23:C23"/>
    <mergeCell ref="B24:C24"/>
    <mergeCell ref="D27:E27"/>
    <mergeCell ref="T27:U27"/>
    <mergeCell ref="T28:U28"/>
    <mergeCell ref="T26:U26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32"/>
  <sheetViews>
    <sheetView showGridLines="0" workbookViewId="0">
      <selection activeCell="C20" sqref="C20:C32"/>
    </sheetView>
  </sheetViews>
  <sheetFormatPr defaultRowHeight="12" x14ac:dyDescent="0.2"/>
  <cols>
    <col min="3" max="3" width="26.28515625" bestFit="1" customWidth="1"/>
  </cols>
  <sheetData>
    <row r="4" spans="2:16" x14ac:dyDescent="0.2">
      <c r="B4">
        <v>3</v>
      </c>
      <c r="C4" t="s">
        <v>136</v>
      </c>
      <c r="D4">
        <v>15.8</v>
      </c>
      <c r="E4">
        <v>5.3</v>
      </c>
      <c r="F4">
        <v>10</v>
      </c>
      <c r="G4">
        <v>0.8</v>
      </c>
      <c r="H4">
        <v>2.8</v>
      </c>
      <c r="I4">
        <v>0.43099999999999999</v>
      </c>
      <c r="J4">
        <v>0.73699999999999999</v>
      </c>
      <c r="K4">
        <v>1.3</v>
      </c>
      <c r="L4">
        <v>0.8</v>
      </c>
      <c r="M4" t="s">
        <v>137</v>
      </c>
      <c r="N4" t="s">
        <v>138</v>
      </c>
      <c r="O4" t="s">
        <v>139</v>
      </c>
      <c r="P4">
        <v>90.3</v>
      </c>
    </row>
    <row r="5" spans="2:16" x14ac:dyDescent="0.2">
      <c r="B5">
        <v>16</v>
      </c>
      <c r="C5" t="s">
        <v>140</v>
      </c>
      <c r="D5">
        <v>25.7</v>
      </c>
      <c r="E5">
        <v>11.3</v>
      </c>
      <c r="F5">
        <v>4</v>
      </c>
      <c r="G5">
        <v>0.3</v>
      </c>
      <c r="H5">
        <v>1.3</v>
      </c>
      <c r="I5">
        <v>0.47899999999999998</v>
      </c>
      <c r="J5">
        <v>0.86199999999999999</v>
      </c>
      <c r="K5">
        <v>2</v>
      </c>
      <c r="L5">
        <v>3</v>
      </c>
      <c r="M5" t="s">
        <v>137</v>
      </c>
      <c r="N5" t="s">
        <v>141</v>
      </c>
      <c r="O5" t="s">
        <v>142</v>
      </c>
      <c r="P5">
        <v>91</v>
      </c>
    </row>
    <row r="6" spans="2:16" x14ac:dyDescent="0.2">
      <c r="B6">
        <v>24</v>
      </c>
      <c r="C6" t="s">
        <v>143</v>
      </c>
      <c r="D6">
        <v>22.5</v>
      </c>
      <c r="E6">
        <v>8.5</v>
      </c>
      <c r="F6">
        <v>2.2999999999999998</v>
      </c>
      <c r="G6">
        <v>1.8</v>
      </c>
      <c r="H6">
        <v>1</v>
      </c>
      <c r="I6">
        <v>0.55700000000000005</v>
      </c>
      <c r="J6">
        <v>0.73299999999999998</v>
      </c>
      <c r="K6">
        <v>0</v>
      </c>
      <c r="L6">
        <v>2.5</v>
      </c>
      <c r="M6" t="s">
        <v>137</v>
      </c>
      <c r="N6" t="s">
        <v>144</v>
      </c>
      <c r="O6" t="s">
        <v>145</v>
      </c>
      <c r="P6">
        <v>102</v>
      </c>
    </row>
    <row r="7" spans="2:16" x14ac:dyDescent="0.2">
      <c r="B7">
        <v>29</v>
      </c>
      <c r="C7" t="s">
        <v>146</v>
      </c>
      <c r="D7">
        <v>13.3</v>
      </c>
      <c r="E7">
        <v>2.5</v>
      </c>
      <c r="F7">
        <v>5.5</v>
      </c>
      <c r="G7">
        <v>0.5</v>
      </c>
      <c r="H7">
        <v>1.3</v>
      </c>
      <c r="I7">
        <v>0.316</v>
      </c>
      <c r="J7">
        <v>0.81299999999999994</v>
      </c>
      <c r="K7">
        <v>1</v>
      </c>
      <c r="L7">
        <v>2.5</v>
      </c>
      <c r="M7" t="s">
        <v>137</v>
      </c>
      <c r="N7" t="s">
        <v>144</v>
      </c>
      <c r="O7" t="s">
        <v>145</v>
      </c>
      <c r="P7">
        <v>102</v>
      </c>
    </row>
    <row r="8" spans="2:16" x14ac:dyDescent="0.2">
      <c r="B8">
        <v>41</v>
      </c>
      <c r="C8" t="s">
        <v>147</v>
      </c>
      <c r="D8">
        <v>18.8</v>
      </c>
      <c r="E8">
        <v>7.3</v>
      </c>
      <c r="F8">
        <v>5.3</v>
      </c>
      <c r="G8">
        <v>0</v>
      </c>
      <c r="H8">
        <v>1</v>
      </c>
      <c r="I8">
        <v>0.48099999999999998</v>
      </c>
      <c r="J8">
        <v>1</v>
      </c>
      <c r="K8">
        <v>2.5</v>
      </c>
      <c r="L8">
        <v>1.8</v>
      </c>
      <c r="M8" t="s">
        <v>137</v>
      </c>
      <c r="N8" t="s">
        <v>148</v>
      </c>
      <c r="O8" t="s">
        <v>149</v>
      </c>
      <c r="P8">
        <v>101.5</v>
      </c>
    </row>
    <row r="9" spans="2:16" x14ac:dyDescent="0.2">
      <c r="B9">
        <v>61</v>
      </c>
      <c r="C9" t="s">
        <v>150</v>
      </c>
      <c r="D9">
        <v>17.3</v>
      </c>
      <c r="E9">
        <v>5.5</v>
      </c>
      <c r="F9">
        <v>2.8</v>
      </c>
      <c r="G9">
        <v>0</v>
      </c>
      <c r="H9">
        <v>1.5</v>
      </c>
      <c r="I9">
        <v>0.57099999999999995</v>
      </c>
      <c r="J9">
        <v>0.83299999999999996</v>
      </c>
      <c r="K9">
        <v>4</v>
      </c>
      <c r="L9">
        <v>1.5</v>
      </c>
      <c r="M9" t="s">
        <v>137</v>
      </c>
      <c r="N9" t="s">
        <v>151</v>
      </c>
      <c r="O9" t="s">
        <v>151</v>
      </c>
      <c r="P9" t="s">
        <v>151</v>
      </c>
    </row>
    <row r="10" spans="2:16" x14ac:dyDescent="0.2">
      <c r="B10">
        <v>73</v>
      </c>
      <c r="C10" t="s">
        <v>152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 t="s">
        <v>137</v>
      </c>
      <c r="N10" t="s">
        <v>153</v>
      </c>
      <c r="O10" t="s">
        <v>154</v>
      </c>
      <c r="P10">
        <v>96.7</v>
      </c>
    </row>
    <row r="11" spans="2:16" x14ac:dyDescent="0.2">
      <c r="B11">
        <v>74</v>
      </c>
      <c r="C11" t="s">
        <v>155</v>
      </c>
      <c r="D11">
        <v>18.7</v>
      </c>
      <c r="E11">
        <v>2</v>
      </c>
      <c r="F11">
        <v>3</v>
      </c>
      <c r="G11">
        <v>0</v>
      </c>
      <c r="H11">
        <v>0</v>
      </c>
      <c r="I11">
        <v>0.56399999999999995</v>
      </c>
      <c r="J11">
        <v>0.625</v>
      </c>
      <c r="K11">
        <v>2.2999999999999998</v>
      </c>
      <c r="L11">
        <v>1.3</v>
      </c>
      <c r="M11" t="s">
        <v>137</v>
      </c>
      <c r="N11" t="s">
        <v>156</v>
      </c>
      <c r="O11" t="s">
        <v>157</v>
      </c>
      <c r="P11">
        <v>85</v>
      </c>
    </row>
    <row r="12" spans="2:16" x14ac:dyDescent="0.2">
      <c r="B12">
        <v>91</v>
      </c>
      <c r="C12" t="s">
        <v>158</v>
      </c>
      <c r="D12">
        <v>15</v>
      </c>
      <c r="E12">
        <v>7</v>
      </c>
      <c r="F12">
        <v>2</v>
      </c>
      <c r="G12">
        <v>0.7</v>
      </c>
      <c r="H12">
        <v>0.7</v>
      </c>
      <c r="I12">
        <v>0.47399999999999998</v>
      </c>
      <c r="J12">
        <v>0.88900000000000001</v>
      </c>
      <c r="K12">
        <v>0.3</v>
      </c>
      <c r="L12">
        <v>0.7</v>
      </c>
      <c r="M12" t="s">
        <v>137</v>
      </c>
      <c r="N12" t="s">
        <v>156</v>
      </c>
      <c r="O12" t="s">
        <v>157</v>
      </c>
      <c r="P12">
        <v>85</v>
      </c>
    </row>
    <row r="13" spans="2:16" x14ac:dyDescent="0.2">
      <c r="B13">
        <v>94</v>
      </c>
      <c r="C13" t="s">
        <v>159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 t="s">
        <v>137</v>
      </c>
      <c r="N13" t="s">
        <v>160</v>
      </c>
      <c r="O13" t="s">
        <v>161</v>
      </c>
      <c r="P13">
        <v>100.7</v>
      </c>
    </row>
    <row r="14" spans="2:16" x14ac:dyDescent="0.2">
      <c r="B14">
        <v>95</v>
      </c>
      <c r="C14" t="s">
        <v>162</v>
      </c>
      <c r="D14">
        <v>14.7</v>
      </c>
      <c r="E14">
        <v>9.3000000000000007</v>
      </c>
      <c r="F14">
        <v>1</v>
      </c>
      <c r="G14">
        <v>3.7</v>
      </c>
      <c r="H14">
        <v>0</v>
      </c>
      <c r="I14">
        <v>0.56000000000000005</v>
      </c>
      <c r="J14">
        <v>0.76200000000000001</v>
      </c>
      <c r="K14">
        <v>0</v>
      </c>
      <c r="L14">
        <v>2</v>
      </c>
      <c r="M14" t="s">
        <v>137</v>
      </c>
      <c r="N14" t="s">
        <v>160</v>
      </c>
      <c r="O14" t="s">
        <v>161</v>
      </c>
      <c r="P14">
        <v>100.7</v>
      </c>
    </row>
    <row r="15" spans="2:16" x14ac:dyDescent="0.2">
      <c r="B15">
        <v>96</v>
      </c>
      <c r="C15" t="s">
        <v>163</v>
      </c>
      <c r="D15">
        <v>23</v>
      </c>
      <c r="E15">
        <v>4</v>
      </c>
      <c r="F15">
        <v>5</v>
      </c>
      <c r="G15">
        <v>1</v>
      </c>
      <c r="H15">
        <v>0</v>
      </c>
      <c r="I15">
        <v>0.4</v>
      </c>
      <c r="J15">
        <v>1</v>
      </c>
      <c r="K15">
        <v>2</v>
      </c>
      <c r="L15">
        <v>7</v>
      </c>
      <c r="M15" t="s">
        <v>137</v>
      </c>
      <c r="N15" t="s">
        <v>151</v>
      </c>
      <c r="O15" t="s">
        <v>151</v>
      </c>
      <c r="P15" t="s">
        <v>151</v>
      </c>
    </row>
    <row r="16" spans="2:16" x14ac:dyDescent="0.2">
      <c r="B16">
        <v>111</v>
      </c>
      <c r="C16" t="s">
        <v>164</v>
      </c>
      <c r="D16">
        <v>11</v>
      </c>
      <c r="E16">
        <v>11.3</v>
      </c>
      <c r="F16">
        <v>1</v>
      </c>
      <c r="G16">
        <v>2</v>
      </c>
      <c r="H16">
        <v>0</v>
      </c>
      <c r="I16">
        <v>0.52</v>
      </c>
      <c r="J16">
        <v>0.38900000000000001</v>
      </c>
      <c r="K16">
        <v>0</v>
      </c>
      <c r="L16">
        <v>1.3</v>
      </c>
      <c r="M16" t="s">
        <v>137</v>
      </c>
      <c r="N16" t="s">
        <v>151</v>
      </c>
      <c r="O16" t="s">
        <v>151</v>
      </c>
      <c r="P16" t="s">
        <v>151</v>
      </c>
    </row>
    <row r="20" spans="3:5" x14ac:dyDescent="0.2">
      <c r="C20" t="s">
        <v>165</v>
      </c>
      <c r="D20" t="s">
        <v>178</v>
      </c>
      <c r="E20" t="s">
        <v>179</v>
      </c>
    </row>
    <row r="21" spans="3:5" x14ac:dyDescent="0.2">
      <c r="C21" t="s">
        <v>166</v>
      </c>
      <c r="D21" t="s">
        <v>180</v>
      </c>
      <c r="E21" t="s">
        <v>181</v>
      </c>
    </row>
    <row r="22" spans="3:5" x14ac:dyDescent="0.2">
      <c r="C22" t="s">
        <v>167</v>
      </c>
      <c r="D22" t="s">
        <v>182</v>
      </c>
      <c r="E22" t="s">
        <v>183</v>
      </c>
    </row>
    <row r="23" spans="3:5" x14ac:dyDescent="0.2">
      <c r="C23" t="s">
        <v>168</v>
      </c>
      <c r="D23" t="s">
        <v>182</v>
      </c>
      <c r="E23" t="s">
        <v>179</v>
      </c>
    </row>
    <row r="24" spans="3:5" x14ac:dyDescent="0.2">
      <c r="C24" t="s">
        <v>169</v>
      </c>
      <c r="D24" t="s">
        <v>184</v>
      </c>
      <c r="E24" t="s">
        <v>185</v>
      </c>
    </row>
    <row r="25" spans="3:5" x14ac:dyDescent="0.2">
      <c r="C25" t="s">
        <v>170</v>
      </c>
      <c r="D25" t="s">
        <v>186</v>
      </c>
      <c r="E25" t="s">
        <v>185</v>
      </c>
    </row>
    <row r="26" spans="3:5" x14ac:dyDescent="0.2">
      <c r="C26" t="s">
        <v>171</v>
      </c>
      <c r="D26" t="s">
        <v>187</v>
      </c>
      <c r="E26" t="s">
        <v>188</v>
      </c>
    </row>
    <row r="27" spans="3:5" x14ac:dyDescent="0.2">
      <c r="C27" t="s">
        <v>172</v>
      </c>
      <c r="D27" t="s">
        <v>189</v>
      </c>
      <c r="E27" t="s">
        <v>179</v>
      </c>
    </row>
    <row r="28" spans="3:5" x14ac:dyDescent="0.2">
      <c r="C28" t="s">
        <v>173</v>
      </c>
      <c r="D28" t="s">
        <v>189</v>
      </c>
      <c r="E28" t="s">
        <v>181</v>
      </c>
    </row>
    <row r="29" spans="3:5" x14ac:dyDescent="0.2">
      <c r="C29" t="s">
        <v>174</v>
      </c>
      <c r="D29" t="s">
        <v>190</v>
      </c>
      <c r="E29" t="s">
        <v>191</v>
      </c>
    </row>
    <row r="30" spans="3:5" x14ac:dyDescent="0.2">
      <c r="C30" t="s">
        <v>175</v>
      </c>
      <c r="D30" t="s">
        <v>190</v>
      </c>
      <c r="E30" t="s">
        <v>183</v>
      </c>
    </row>
    <row r="31" spans="3:5" x14ac:dyDescent="0.2">
      <c r="C31" t="s">
        <v>176</v>
      </c>
      <c r="D31" t="s">
        <v>192</v>
      </c>
      <c r="E31" t="s">
        <v>193</v>
      </c>
    </row>
    <row r="32" spans="3:5" x14ac:dyDescent="0.2">
      <c r="C32" t="s">
        <v>177</v>
      </c>
      <c r="D32" t="s">
        <v>194</v>
      </c>
      <c r="E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Roster</vt:lpstr>
      <vt:lpstr>Schedule</vt:lpstr>
      <vt:lpstr>Game Projections</vt:lpstr>
      <vt:lpstr>Stat Logger</vt:lpstr>
      <vt:lpstr>Matchup</vt:lpstr>
      <vt:lpstr>dump</vt:lpstr>
    </vt:vector>
  </TitlesOfParts>
  <Company>Verizon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Eligue, Clark M</dc:creator>
  <cp:lastModifiedBy>Eligue, Clark M</cp:lastModifiedBy>
  <dcterms:created xsi:type="dcterms:W3CDTF">2014-10-21T09:12:07Z</dcterms:created>
  <dcterms:modified xsi:type="dcterms:W3CDTF">2014-11-21T06:58:38Z</dcterms:modified>
</cp:coreProperties>
</file>