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2165" activeTab="3"/>
  </bookViews>
  <sheets>
    <sheet name="Sheet1" sheetId="1" r:id="rId1"/>
    <sheet name="Sheet2" sheetId="2" r:id="rId2"/>
    <sheet name="Sheet3" sheetId="3" r:id="rId3"/>
    <sheet name="Sheet6" sheetId="6" r:id="rId4"/>
  </sheets>
  <calcPr calcId="145621"/>
</workbook>
</file>

<file path=xl/calcChain.xml><?xml version="1.0" encoding="utf-8"?>
<calcChain xmlns="http://schemas.openxmlformats.org/spreadsheetml/2006/main">
  <c r="Y6" i="2" l="1"/>
  <c r="W6" i="2"/>
  <c r="U6" i="2"/>
  <c r="S6" i="2"/>
  <c r="Q6" i="2"/>
  <c r="Y5" i="2"/>
  <c r="Y13" i="2" s="1"/>
  <c r="W5" i="2"/>
  <c r="W13" i="2" s="1"/>
  <c r="U5" i="2"/>
  <c r="S5" i="2"/>
  <c r="Q5" i="2"/>
  <c r="Q13" i="2" s="1"/>
  <c r="F10" i="1"/>
  <c r="D10" i="1"/>
  <c r="D9" i="1"/>
  <c r="F7" i="1"/>
  <c r="D7" i="1"/>
  <c r="F6" i="1"/>
  <c r="D6" i="1"/>
  <c r="F5" i="1"/>
  <c r="D5" i="1"/>
  <c r="U13" i="2" l="1"/>
  <c r="S13" i="2"/>
</calcChain>
</file>

<file path=xl/sharedStrings.xml><?xml version="1.0" encoding="utf-8"?>
<sst xmlns="http://schemas.openxmlformats.org/spreadsheetml/2006/main" count="433" uniqueCount="279">
  <si>
    <t>SAFFIR SIMPSON TYPHOON SCALE</t>
  </si>
  <si>
    <t>CATEGORY</t>
  </si>
  <si>
    <t>Start</t>
  </si>
  <si>
    <t>End</t>
  </si>
  <si>
    <t>Knots</t>
  </si>
  <si>
    <t>Kph</t>
  </si>
  <si>
    <t>Tropical Depression</t>
  </si>
  <si>
    <t>Tropical Storm</t>
  </si>
  <si>
    <t>Severe Tropical Storm</t>
  </si>
  <si>
    <t>Cat 1 Minimal Typhoon</t>
  </si>
  <si>
    <t>Cat 2 Moderate Typhoon</t>
  </si>
  <si>
    <t>Cat 3 Strong Typhoon</t>
  </si>
  <si>
    <t>Cat 4 Very Strong Typhoon</t>
  </si>
  <si>
    <t>Cat 5 Devastating Typhoon</t>
  </si>
  <si>
    <t>Open</t>
  </si>
  <si>
    <t>Ended</t>
  </si>
  <si>
    <t>RAIN INTENSITY</t>
  </si>
  <si>
    <t>Per Hour</t>
  </si>
  <si>
    <t>Category</t>
  </si>
  <si>
    <t>mm</t>
  </si>
  <si>
    <t>in</t>
  </si>
  <si>
    <t>Light</t>
  </si>
  <si>
    <t>less 2.5</t>
  </si>
  <si>
    <t>less 0.1</t>
  </si>
  <si>
    <t>Moderate</t>
  </si>
  <si>
    <t>2.5 to 10</t>
  </si>
  <si>
    <t>0.1 to 9.4</t>
  </si>
  <si>
    <t>Heavy</t>
  </si>
  <si>
    <t>10 to 50</t>
  </si>
  <si>
    <t>9.4 to 48</t>
  </si>
  <si>
    <t>Violent</t>
  </si>
  <si>
    <t>over 50</t>
  </si>
  <si>
    <t>over 48</t>
  </si>
  <si>
    <t xml:space="preserve">Less than 2 degrees latitude </t>
  </si>
  <si>
    <t>Very small/midget</t>
  </si>
  <si>
    <t xml:space="preserve">2 to 3 degrees of latitude </t>
  </si>
  <si>
    <t>Small</t>
  </si>
  <si>
    <t xml:space="preserve">3 to 6 degrees of latitude </t>
  </si>
  <si>
    <t>Medium/Average</t>
  </si>
  <si>
    <t xml:space="preserve">6 to 8 degrees of latitude </t>
  </si>
  <si>
    <t>Large</t>
  </si>
  <si>
    <t xml:space="preserve">Over 8 degrees of latitude </t>
  </si>
  <si>
    <t>Very large</t>
  </si>
  <si>
    <t>TYPHOON SIZES</t>
  </si>
  <si>
    <t>FORECAST TRACK ERROR</t>
  </si>
  <si>
    <t>Time</t>
  </si>
  <si>
    <t>Nmiles</t>
  </si>
  <si>
    <t>Kilometers</t>
  </si>
  <si>
    <t>Probability Circle</t>
  </si>
  <si>
    <t>AVERAGE WINDS</t>
  </si>
  <si>
    <t>1 min</t>
  </si>
  <si>
    <t>to 10 min</t>
  </si>
  <si>
    <t>10 min</t>
  </si>
  <si>
    <t>to 1 min</t>
  </si>
  <si>
    <t>wind gusts</t>
  </si>
  <si>
    <t>of 1 min wind</t>
  </si>
  <si>
    <t>DVORAK TECHNIQUE</t>
  </si>
  <si>
    <t>CI</t>
  </si>
  <si>
    <t>MWS</t>
  </si>
  <si>
    <t>MSLP</t>
  </si>
  <si>
    <t>Saffir-Simpson</t>
  </si>
  <si>
    <t>Number</t>
  </si>
  <si>
    <t>(Knots)</t>
  </si>
  <si>
    <t>(kph)</t>
  </si>
  <si>
    <t>(MPH)</t>
  </si>
  <si>
    <t>(NW Pacific)</t>
  </si>
  <si>
    <t>(Approximate)</t>
  </si>
  <si>
    <t>25 KTS</t>
  </si>
  <si>
    <t>29 MPH</t>
  </si>
  <si>
    <t>30 KTS</t>
  </si>
  <si>
    <t>35 MPH</t>
  </si>
  <si>
    <t>1000 mb</t>
  </si>
  <si>
    <t>35 KTS</t>
  </si>
  <si>
    <t>40 MPH</t>
  </si>
  <si>
    <t>997 mb</t>
  </si>
  <si>
    <t>45 KTS</t>
  </si>
  <si>
    <t>52 MPH</t>
  </si>
  <si>
    <t>991 mb</t>
  </si>
  <si>
    <t>55 KTS</t>
  </si>
  <si>
    <t>63 MPH</t>
  </si>
  <si>
    <t>984 mb</t>
  </si>
  <si>
    <t>1(64-83 KTS)</t>
  </si>
  <si>
    <t>65 KTS</t>
  </si>
  <si>
    <t>75 MPH</t>
  </si>
  <si>
    <t>976 mb</t>
  </si>
  <si>
    <t>1(64-83 KTS); 2(84-96 KTS)</t>
  </si>
  <si>
    <t>77 KTS</t>
  </si>
  <si>
    <t>89 MPH</t>
  </si>
  <si>
    <t>966 mb</t>
  </si>
  <si>
    <t>2(84-96 KTS); 3(97-113 KTS)</t>
  </si>
  <si>
    <t>90 KTS</t>
  </si>
  <si>
    <t>104 MPH</t>
  </si>
  <si>
    <t>954 mb</t>
  </si>
  <si>
    <t>3(97-113 KTS)</t>
  </si>
  <si>
    <t>102 KTS</t>
  </si>
  <si>
    <t>117 MPH</t>
  </si>
  <si>
    <t>941 mb</t>
  </si>
  <si>
    <t>4(114-135 KTS)</t>
  </si>
  <si>
    <t>115 KTS</t>
  </si>
  <si>
    <t>132 MPH</t>
  </si>
  <si>
    <t>927 mb</t>
  </si>
  <si>
    <t>127 KTS</t>
  </si>
  <si>
    <t>146 MPH</t>
  </si>
  <si>
    <t>914 mb</t>
  </si>
  <si>
    <t>5(136+  KTS)</t>
  </si>
  <si>
    <t>140 KTS</t>
  </si>
  <si>
    <t>161 MPH</t>
  </si>
  <si>
    <t>898 mb</t>
  </si>
  <si>
    <t>155 KTS</t>
  </si>
  <si>
    <t>178 MPH</t>
  </si>
  <si>
    <t>879 mb</t>
  </si>
  <si>
    <t>170 KTS</t>
  </si>
  <si>
    <t>196 MPH</t>
  </si>
  <si>
    <t>858 mb</t>
  </si>
  <si>
    <t>Copyright © 2010-2012 Westernpacificweather.com</t>
  </si>
  <si>
    <t>http://www.westernpacificweather.com/2012/05/26/copyright-notice/</t>
  </si>
  <si>
    <t>EXAMPLE:     Ttt/cc/Lvv/xxhrs</t>
  </si>
  <si>
    <t xml:space="preserve">     Where:</t>
  </si>
  <si>
    <t xml:space="preserve">     T  - Tropical  (ST is used for Sub-Tropical systems)</t>
  </si>
  <si>
    <t xml:space="preserve">     tt - Satellite Derived T-Number</t>
  </si>
  <si>
    <t xml:space="preserve">     cc - System Current Intensity T-Number</t>
  </si>
  <si>
    <t xml:space="preserve">     L  - Past Change  </t>
  </si>
  <si>
    <t xml:space="preserve">          D - Developing</t>
  </si>
  <si>
    <t xml:space="preserve">          W - Weakening</t>
  </si>
  <si>
    <t xml:space="preserve">          S - Little or No change (Same)</t>
  </si>
  <si>
    <t xml:space="preserve">     vv - Amount of Past change in T-Number</t>
  </si>
  <si>
    <t xml:space="preserve">     xx - Hours over which the change was observed</t>
  </si>
  <si>
    <t>CONVERSION FACTORS</t>
  </si>
  <si>
    <t>1 knot</t>
  </si>
  <si>
    <t>kph</t>
  </si>
  <si>
    <t>m/s</t>
  </si>
  <si>
    <t>mph</t>
  </si>
  <si>
    <t>1 mph</t>
  </si>
  <si>
    <t>knots</t>
  </si>
  <si>
    <t>1 kph</t>
  </si>
  <si>
    <t>1 m/s</t>
  </si>
  <si>
    <t>City/Town</t>
  </si>
  <si>
    <t>Country</t>
  </si>
  <si>
    <t>Latitude</t>
  </si>
  <si>
    <t>Longitude</t>
  </si>
  <si>
    <t>Sapporo</t>
  </si>
  <si>
    <t>Japan</t>
  </si>
  <si>
    <t>Aomori</t>
  </si>
  <si>
    <t>Akita</t>
  </si>
  <si>
    <t>Sendai</t>
  </si>
  <si>
    <t>Niigata</t>
  </si>
  <si>
    <t>Toyama</t>
  </si>
  <si>
    <t>Mito</t>
  </si>
  <si>
    <t>Fukui</t>
  </si>
  <si>
    <t>Tottori</t>
  </si>
  <si>
    <t>Matsue</t>
  </si>
  <si>
    <t>Yokohama</t>
  </si>
  <si>
    <t>Tokyo</t>
  </si>
  <si>
    <t>Nagoya</t>
  </si>
  <si>
    <t>Shizuoka</t>
  </si>
  <si>
    <t>Kyoto</t>
  </si>
  <si>
    <t>Osaka</t>
  </si>
  <si>
    <t>Wakayama</t>
  </si>
  <si>
    <t>Yamaguchi</t>
  </si>
  <si>
    <t>Tokushima</t>
  </si>
  <si>
    <t>Fukuoka</t>
  </si>
  <si>
    <t>Kochi</t>
  </si>
  <si>
    <t>Nagasaki</t>
  </si>
  <si>
    <t>Miyazaki</t>
  </si>
  <si>
    <t>Kagoshima</t>
  </si>
  <si>
    <t>Okinawa</t>
  </si>
  <si>
    <t xml:space="preserve">Laoag </t>
  </si>
  <si>
    <t>Philippines</t>
  </si>
  <si>
    <t xml:space="preserve">Bacolod </t>
  </si>
  <si>
    <t xml:space="preserve">Banaue </t>
  </si>
  <si>
    <t xml:space="preserve">Baguio </t>
  </si>
  <si>
    <t xml:space="preserve">Bolinao </t>
  </si>
  <si>
    <t xml:space="preserve">Dagupan </t>
  </si>
  <si>
    <t xml:space="preserve">Cabanatuan City </t>
  </si>
  <si>
    <t xml:space="preserve">Tarlac </t>
  </si>
  <si>
    <t xml:space="preserve">San Juan City </t>
  </si>
  <si>
    <t xml:space="preserve">Angeles </t>
  </si>
  <si>
    <t xml:space="preserve">San Fernando City </t>
  </si>
  <si>
    <t xml:space="preserve">Subic </t>
  </si>
  <si>
    <t xml:space="preserve">Quezon City </t>
  </si>
  <si>
    <t xml:space="preserve">Mactan </t>
  </si>
  <si>
    <t xml:space="preserve">Mandaluyong City </t>
  </si>
  <si>
    <t xml:space="preserve">Manila </t>
  </si>
  <si>
    <t xml:space="preserve">Makati City </t>
  </si>
  <si>
    <t xml:space="preserve">Pasay City </t>
  </si>
  <si>
    <t xml:space="preserve">Cavite </t>
  </si>
  <si>
    <t xml:space="preserve">Paranaque City </t>
  </si>
  <si>
    <t xml:space="preserve">Binangonan </t>
  </si>
  <si>
    <t xml:space="preserve">Laguna </t>
  </si>
  <si>
    <t xml:space="preserve">Muntinlupa </t>
  </si>
  <si>
    <t xml:space="preserve">Batangas </t>
  </si>
  <si>
    <t xml:space="preserve">Naga City </t>
  </si>
  <si>
    <t xml:space="preserve">Puerto Galera </t>
  </si>
  <si>
    <t xml:space="preserve">Cagraray Island </t>
  </si>
  <si>
    <t xml:space="preserve">Legazpi City </t>
  </si>
  <si>
    <t xml:space="preserve">Sorsogon </t>
  </si>
  <si>
    <t xml:space="preserve">Coron </t>
  </si>
  <si>
    <t xml:space="preserve">Boracay </t>
  </si>
  <si>
    <t xml:space="preserve">Roxas </t>
  </si>
  <si>
    <t xml:space="preserve">Pamalican (Palawan) </t>
  </si>
  <si>
    <t xml:space="preserve">Tacloban </t>
  </si>
  <si>
    <t xml:space="preserve">El Nido </t>
  </si>
  <si>
    <t xml:space="preserve">Taytay (Palawan) </t>
  </si>
  <si>
    <t xml:space="preserve">Tagaytay </t>
  </si>
  <si>
    <t xml:space="preserve">Sogod </t>
  </si>
  <si>
    <t xml:space="preserve">Catmon </t>
  </si>
  <si>
    <t xml:space="preserve">Iloilo </t>
  </si>
  <si>
    <t xml:space="preserve">Cebu City </t>
  </si>
  <si>
    <t xml:space="preserve">Lapu-Lapu City </t>
  </si>
  <si>
    <t xml:space="preserve">Mandaue City </t>
  </si>
  <si>
    <t xml:space="preserve">Maasin </t>
  </si>
  <si>
    <t xml:space="preserve">Siargao </t>
  </si>
  <si>
    <t xml:space="preserve">Bohol </t>
  </si>
  <si>
    <t xml:space="preserve">Puerto Princesa </t>
  </si>
  <si>
    <t xml:space="preserve">Oslob </t>
  </si>
  <si>
    <t xml:space="preserve">Palawan </t>
  </si>
  <si>
    <t xml:space="preserve">Dumaguete </t>
  </si>
  <si>
    <t xml:space="preserve">Dauin </t>
  </si>
  <si>
    <t xml:space="preserve">Butuan </t>
  </si>
  <si>
    <t xml:space="preserve">Dapitan </t>
  </si>
  <si>
    <t xml:space="preserve">Dipolog </t>
  </si>
  <si>
    <t xml:space="preserve">Cagayan De Oro </t>
  </si>
  <si>
    <t xml:space="preserve">Pasig City </t>
  </si>
  <si>
    <t xml:space="preserve">Cotabato City </t>
  </si>
  <si>
    <t xml:space="preserve">Davao </t>
  </si>
  <si>
    <t xml:space="preserve">Kidapawan </t>
  </si>
  <si>
    <t xml:space="preserve">Zamboanga </t>
  </si>
  <si>
    <t>Hengchun</t>
  </si>
  <si>
    <t>Taiwan</t>
  </si>
  <si>
    <t>Taitung</t>
  </si>
  <si>
    <t>Chenggong</t>
  </si>
  <si>
    <t>Hualien</t>
  </si>
  <si>
    <t>Dongshan</t>
  </si>
  <si>
    <t>Taipei</t>
  </si>
  <si>
    <t>24H</t>
  </si>
  <si>
    <t>48H</t>
  </si>
  <si>
    <t>72H</t>
  </si>
  <si>
    <t>96H</t>
  </si>
  <si>
    <t>120H</t>
  </si>
  <si>
    <t>NM</t>
  </si>
  <si>
    <t>KM</t>
  </si>
  <si>
    <t>Tokyo, Japan</t>
  </si>
  <si>
    <t>RSMC-JMA</t>
  </si>
  <si>
    <t>Hawaii, USA</t>
  </si>
  <si>
    <t>JTWC</t>
  </si>
  <si>
    <t>HongKong SAR, China</t>
  </si>
  <si>
    <t>HKO</t>
  </si>
  <si>
    <t>Manila, Philippines</t>
  </si>
  <si>
    <t>PAGASA</t>
  </si>
  <si>
    <t>Seoul, South Korea</t>
  </si>
  <si>
    <t>KMA</t>
  </si>
  <si>
    <t>Beijing, China</t>
  </si>
  <si>
    <t>CMA</t>
  </si>
  <si>
    <t>Taipei, Taiwan</t>
  </si>
  <si>
    <t>CWB</t>
  </si>
  <si>
    <t>Intl Civil Aviation Office</t>
  </si>
  <si>
    <t>ICAO</t>
  </si>
  <si>
    <t>DVORAK</t>
  </si>
  <si>
    <t>KNOTS</t>
  </si>
  <si>
    <t>KPH</t>
  </si>
  <si>
    <t>1 MINUTE</t>
  </si>
  <si>
    <t>10 MINUTES</t>
  </si>
  <si>
    <t>Tropical</t>
  </si>
  <si>
    <t>Depression</t>
  </si>
  <si>
    <t>Storm</t>
  </si>
  <si>
    <t>Severe</t>
  </si>
  <si>
    <t>Cat 1</t>
  </si>
  <si>
    <t>Typhoon</t>
  </si>
  <si>
    <t>Cat 2</t>
  </si>
  <si>
    <t>Cat 3</t>
  </si>
  <si>
    <t>Cat 4</t>
  </si>
  <si>
    <t>Cat 5</t>
  </si>
  <si>
    <t>Super</t>
  </si>
  <si>
    <t>Devastating</t>
  </si>
  <si>
    <t>Very Strong</t>
  </si>
  <si>
    <t>Strong</t>
  </si>
  <si>
    <t>Minimum</t>
  </si>
  <si>
    <t>LPA</t>
  </si>
  <si>
    <t>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</si>
</sst>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Segoe UI"/>
      <family val="2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10.5"/>
      <color indexed="3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 style="double">
        <color indexed="36"/>
      </left>
      <right/>
      <top style="double">
        <color indexed="36"/>
      </top>
      <bottom style="double">
        <color indexed="36"/>
      </bottom>
      <diagonal/>
    </border>
    <border>
      <left/>
      <right/>
      <top style="double">
        <color indexed="36"/>
      </top>
      <bottom style="double">
        <color indexed="36"/>
      </bottom>
      <diagonal/>
    </border>
    <border>
      <left/>
      <right style="double">
        <color indexed="36"/>
      </right>
      <top style="double">
        <color indexed="36"/>
      </top>
      <bottom style="double">
        <color indexed="36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thin">
        <color indexed="36"/>
      </bottom>
      <diagonal/>
    </border>
    <border>
      <left/>
      <right style="thin">
        <color indexed="36"/>
      </right>
      <top style="double">
        <color indexed="36"/>
      </top>
      <bottom style="double">
        <color indexed="36"/>
      </bottom>
      <diagonal/>
    </border>
    <border>
      <left style="thin">
        <color indexed="36"/>
      </left>
      <right/>
      <top style="double">
        <color indexed="36"/>
      </top>
      <bottom style="double">
        <color indexed="36"/>
      </bottom>
      <diagonal/>
    </border>
    <border>
      <left style="double">
        <color indexed="36"/>
      </left>
      <right style="double">
        <color indexed="36"/>
      </right>
      <top style="thin">
        <color indexed="36"/>
      </top>
      <bottom style="double">
        <color indexed="36"/>
      </bottom>
      <diagonal/>
    </border>
    <border>
      <left style="double">
        <color indexed="36"/>
      </left>
      <right style="thin">
        <color indexed="36"/>
      </right>
      <top style="double">
        <color indexed="36"/>
      </top>
      <bottom style="double">
        <color indexed="36"/>
      </bottom>
      <diagonal/>
    </border>
    <border>
      <left style="thin">
        <color indexed="36"/>
      </left>
      <right style="thin">
        <color indexed="36"/>
      </right>
      <top style="double">
        <color indexed="36"/>
      </top>
      <bottom style="double">
        <color indexed="36"/>
      </bottom>
      <diagonal/>
    </border>
    <border>
      <left style="thin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 style="dashed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 style="double">
        <color indexed="36"/>
      </left>
      <right style="double">
        <color indexed="36"/>
      </right>
      <top/>
      <bottom style="hair">
        <color indexed="36"/>
      </bottom>
      <diagonal/>
    </border>
    <border>
      <left/>
      <right/>
      <top/>
      <bottom style="hair">
        <color indexed="36"/>
      </bottom>
      <diagonal/>
    </border>
    <border>
      <left style="dashed">
        <color indexed="36"/>
      </left>
      <right style="double">
        <color indexed="36"/>
      </right>
      <top/>
      <bottom style="hair">
        <color indexed="36"/>
      </bottom>
      <diagonal/>
    </border>
    <border>
      <left style="double">
        <color indexed="36"/>
      </left>
      <right/>
      <top/>
      <bottom style="hair">
        <color indexed="36"/>
      </bottom>
      <diagonal/>
    </border>
    <border>
      <left style="double">
        <color indexed="36"/>
      </left>
      <right style="double">
        <color indexed="36"/>
      </right>
      <top style="hair">
        <color indexed="36"/>
      </top>
      <bottom/>
      <diagonal/>
    </border>
    <border>
      <left/>
      <right/>
      <top style="hair">
        <color indexed="36"/>
      </top>
      <bottom/>
      <diagonal/>
    </border>
    <border>
      <left style="dashed">
        <color indexed="36"/>
      </left>
      <right style="double">
        <color indexed="36"/>
      </right>
      <top style="hair">
        <color indexed="36"/>
      </top>
      <bottom/>
      <diagonal/>
    </border>
    <border>
      <left style="double">
        <color indexed="36"/>
      </left>
      <right/>
      <top style="hair">
        <color indexed="36"/>
      </top>
      <bottom/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hair">
        <color indexed="36"/>
      </bottom>
      <diagonal/>
    </border>
    <border>
      <left/>
      <right/>
      <top style="double">
        <color indexed="36"/>
      </top>
      <bottom style="hair">
        <color indexed="36"/>
      </bottom>
      <diagonal/>
    </border>
    <border>
      <left style="dashed">
        <color indexed="36"/>
      </left>
      <right style="double">
        <color indexed="36"/>
      </right>
      <top style="double">
        <color indexed="36"/>
      </top>
      <bottom style="hair">
        <color indexed="36"/>
      </bottom>
      <diagonal/>
    </border>
    <border>
      <left style="double">
        <color indexed="36"/>
      </left>
      <right/>
      <top style="double">
        <color indexed="36"/>
      </top>
      <bottom style="hair">
        <color indexed="36"/>
      </bottom>
      <diagonal/>
    </border>
    <border>
      <left style="double">
        <color indexed="36"/>
      </left>
      <right style="double">
        <color indexed="36"/>
      </right>
      <top style="hair">
        <color indexed="36"/>
      </top>
      <bottom style="hair">
        <color indexed="36"/>
      </bottom>
      <diagonal/>
    </border>
    <border>
      <left/>
      <right/>
      <top style="hair">
        <color indexed="36"/>
      </top>
      <bottom style="hair">
        <color indexed="36"/>
      </bottom>
      <diagonal/>
    </border>
    <border>
      <left style="dashed">
        <color indexed="36"/>
      </left>
      <right style="double">
        <color indexed="36"/>
      </right>
      <top style="hair">
        <color indexed="36"/>
      </top>
      <bottom style="hair">
        <color indexed="36"/>
      </bottom>
      <diagonal/>
    </border>
    <border>
      <left style="double">
        <color indexed="36"/>
      </left>
      <right/>
      <top style="hair">
        <color indexed="36"/>
      </top>
      <bottom style="hair">
        <color indexed="36"/>
      </bottom>
      <diagonal/>
    </border>
    <border>
      <left style="double">
        <color indexed="36"/>
      </left>
      <right style="double">
        <color indexed="36"/>
      </right>
      <top style="hair">
        <color indexed="36"/>
      </top>
      <bottom style="double">
        <color indexed="36"/>
      </bottom>
      <diagonal/>
    </border>
    <border>
      <left/>
      <right/>
      <top style="hair">
        <color indexed="36"/>
      </top>
      <bottom style="double">
        <color indexed="36"/>
      </bottom>
      <diagonal/>
    </border>
    <border>
      <left style="dashed">
        <color indexed="36"/>
      </left>
      <right style="double">
        <color indexed="36"/>
      </right>
      <top style="hair">
        <color indexed="36"/>
      </top>
      <bottom style="double">
        <color indexed="36"/>
      </bottom>
      <diagonal/>
    </border>
    <border>
      <left style="double">
        <color indexed="36"/>
      </left>
      <right/>
      <top style="hair">
        <color indexed="36"/>
      </top>
      <bottom style="double">
        <color indexed="36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hair">
        <color indexed="21"/>
      </top>
      <bottom/>
      <diagonal/>
    </border>
    <border>
      <left style="double">
        <color indexed="21"/>
      </left>
      <right style="thin">
        <color indexed="21"/>
      </right>
      <top style="hair">
        <color indexed="21"/>
      </top>
      <bottom/>
      <diagonal/>
    </border>
    <border>
      <left style="thin">
        <color indexed="21"/>
      </left>
      <right style="double">
        <color indexed="21"/>
      </right>
      <top style="hair">
        <color indexed="21"/>
      </top>
      <bottom/>
      <diagonal/>
    </border>
    <border>
      <left style="double">
        <color indexed="21"/>
      </left>
      <right/>
      <top style="double">
        <color indexed="21"/>
      </top>
      <bottom style="hair">
        <color indexed="21"/>
      </bottom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hair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hair">
        <color indexed="21"/>
      </bottom>
      <diagonal/>
    </border>
    <border>
      <left style="double">
        <color indexed="21"/>
      </left>
      <right/>
      <top style="hair">
        <color indexed="21"/>
      </top>
      <bottom style="hair">
        <color indexed="21"/>
      </bottom>
      <diagonal/>
    </border>
    <border>
      <left style="double">
        <color indexed="21"/>
      </left>
      <right style="thin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 style="double">
        <color indexed="21"/>
      </right>
      <top style="hair">
        <color indexed="21"/>
      </top>
      <bottom style="hair">
        <color indexed="21"/>
      </bottom>
      <diagonal/>
    </border>
    <border>
      <left style="double">
        <color indexed="21"/>
      </left>
      <right/>
      <top style="hair">
        <color indexed="21"/>
      </top>
      <bottom style="double">
        <color indexed="21"/>
      </bottom>
      <diagonal/>
    </border>
    <border>
      <left style="double">
        <color indexed="21"/>
      </left>
      <right style="thin">
        <color indexed="21"/>
      </right>
      <top style="hair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hair">
        <color indexed="21"/>
      </top>
      <bottom style="double">
        <color indexed="21"/>
      </bottom>
      <diagonal/>
    </border>
    <border>
      <left/>
      <right style="double">
        <color indexed="36"/>
      </right>
      <top style="hair">
        <color indexed="36"/>
      </top>
      <bottom style="double">
        <color indexed="36"/>
      </bottom>
      <diagonal/>
    </border>
    <border>
      <left style="double">
        <color theme="8"/>
      </left>
      <right style="thin">
        <color theme="8"/>
      </right>
      <top style="double">
        <color theme="8"/>
      </top>
      <bottom style="thin">
        <color theme="8"/>
      </bottom>
      <diagonal/>
    </border>
    <border>
      <left style="thin">
        <color theme="8"/>
      </left>
      <right style="double">
        <color theme="8"/>
      </right>
      <top style="double">
        <color theme="8"/>
      </top>
      <bottom style="thin">
        <color theme="8"/>
      </bottom>
      <diagonal/>
    </border>
    <border>
      <left style="double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double">
        <color theme="8"/>
      </right>
      <top style="thin">
        <color theme="8"/>
      </top>
      <bottom style="thin">
        <color theme="8"/>
      </bottom>
      <diagonal/>
    </border>
    <border>
      <left style="double">
        <color theme="8"/>
      </left>
      <right style="thin">
        <color theme="8"/>
      </right>
      <top style="thin">
        <color theme="8"/>
      </top>
      <bottom style="double">
        <color theme="8"/>
      </bottom>
      <diagonal/>
    </border>
    <border>
      <left style="thin">
        <color theme="8"/>
      </left>
      <right style="double">
        <color theme="8"/>
      </right>
      <top style="thin">
        <color theme="8"/>
      </top>
      <bottom style="double">
        <color theme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16"/>
      </left>
      <right/>
      <top style="double">
        <color indexed="16"/>
      </top>
      <bottom style="double">
        <color indexed="16"/>
      </bottom>
      <diagonal/>
    </border>
    <border>
      <left/>
      <right/>
      <top style="double">
        <color indexed="16"/>
      </top>
      <bottom style="double">
        <color indexed="16"/>
      </bottom>
      <diagonal/>
    </border>
    <border>
      <left/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double">
        <color indexed="16"/>
      </bottom>
      <diagonal/>
    </border>
    <border>
      <left style="double">
        <color indexed="16"/>
      </left>
      <right style="thin">
        <color indexed="16"/>
      </right>
      <top style="double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double">
        <color indexed="16"/>
      </top>
      <bottom style="hair">
        <color indexed="16"/>
      </bottom>
      <diagonal/>
    </border>
    <border>
      <left style="thin">
        <color indexed="16"/>
      </left>
      <right style="double">
        <color indexed="16"/>
      </right>
      <top style="double">
        <color indexed="16"/>
      </top>
      <bottom style="hair">
        <color indexed="16"/>
      </bottom>
      <diagonal/>
    </border>
    <border>
      <left style="double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double">
        <color indexed="16"/>
      </right>
      <top style="hair">
        <color indexed="16"/>
      </top>
      <bottom style="hair">
        <color indexed="16"/>
      </bottom>
      <diagonal/>
    </border>
    <border>
      <left style="double">
        <color indexed="16"/>
      </left>
      <right style="thin">
        <color indexed="16"/>
      </right>
      <top style="hair">
        <color indexed="16"/>
      </top>
      <bottom style="double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double">
        <color indexed="16"/>
      </bottom>
      <diagonal/>
    </border>
    <border>
      <left style="thin">
        <color indexed="16"/>
      </left>
      <right style="double">
        <color indexed="16"/>
      </right>
      <top style="hair">
        <color indexed="16"/>
      </top>
      <bottom style="double">
        <color indexed="16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54"/>
      </left>
      <right style="thin">
        <color indexed="54"/>
      </right>
      <top style="double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 style="double">
        <color indexed="54"/>
      </top>
      <bottom style="double">
        <color indexed="54"/>
      </bottom>
      <diagonal/>
    </border>
    <border>
      <left style="thin">
        <color indexed="54"/>
      </left>
      <right style="double">
        <color indexed="54"/>
      </right>
      <top style="double">
        <color indexed="54"/>
      </top>
      <bottom style="double">
        <color indexed="54"/>
      </bottom>
      <diagonal/>
    </border>
    <border>
      <left style="double">
        <color indexed="54"/>
      </left>
      <right style="thin">
        <color indexed="54"/>
      </right>
      <top/>
      <bottom style="hair">
        <color indexed="54"/>
      </bottom>
      <diagonal/>
    </border>
    <border>
      <left style="thin">
        <color indexed="54"/>
      </left>
      <right style="thin">
        <color indexed="54"/>
      </right>
      <top/>
      <bottom style="hair">
        <color indexed="54"/>
      </bottom>
      <diagonal/>
    </border>
    <border>
      <left style="thin">
        <color indexed="54"/>
      </left>
      <right style="double">
        <color indexed="54"/>
      </right>
      <top/>
      <bottom style="hair">
        <color indexed="54"/>
      </bottom>
      <diagonal/>
    </border>
    <border>
      <left style="double">
        <color indexed="54"/>
      </left>
      <right style="thin">
        <color indexed="54"/>
      </right>
      <top style="hair">
        <color indexed="54"/>
      </top>
      <bottom style="hair">
        <color indexed="54"/>
      </bottom>
      <diagonal/>
    </border>
    <border>
      <left style="thin">
        <color indexed="54"/>
      </left>
      <right style="thin">
        <color indexed="54"/>
      </right>
      <top style="hair">
        <color indexed="54"/>
      </top>
      <bottom style="hair">
        <color indexed="54"/>
      </bottom>
      <diagonal/>
    </border>
    <border>
      <left style="thin">
        <color indexed="54"/>
      </left>
      <right style="double">
        <color indexed="54"/>
      </right>
      <top style="hair">
        <color indexed="54"/>
      </top>
      <bottom style="hair">
        <color indexed="54"/>
      </bottom>
      <diagonal/>
    </border>
    <border>
      <left style="double">
        <color indexed="54"/>
      </left>
      <right style="thin">
        <color indexed="54"/>
      </right>
      <top style="hair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 style="hair">
        <color indexed="54"/>
      </top>
      <bottom style="double">
        <color indexed="54"/>
      </bottom>
      <diagonal/>
    </border>
    <border>
      <left style="thin">
        <color indexed="54"/>
      </left>
      <right style="double">
        <color indexed="54"/>
      </right>
      <top style="hair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1"/>
      </left>
      <right style="double">
        <color indexed="51"/>
      </right>
      <top style="double">
        <color indexed="51"/>
      </top>
      <bottom style="thin">
        <color indexed="51"/>
      </bottom>
      <diagonal/>
    </border>
    <border>
      <left style="double">
        <color indexed="51"/>
      </left>
      <right/>
      <top style="double">
        <color indexed="51"/>
      </top>
      <bottom style="thin">
        <color indexed="51"/>
      </bottom>
      <diagonal/>
    </border>
    <border>
      <left style="double">
        <color indexed="51"/>
      </left>
      <right style="double">
        <color indexed="51"/>
      </right>
      <top style="thin">
        <color indexed="51"/>
      </top>
      <bottom style="thin">
        <color indexed="51"/>
      </bottom>
      <diagonal/>
    </border>
    <border>
      <left style="double">
        <color indexed="51"/>
      </left>
      <right/>
      <top style="thin">
        <color indexed="51"/>
      </top>
      <bottom style="thin">
        <color indexed="5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9" fontId="3" fillId="0" borderId="72" xfId="0" applyNumberFormat="1" applyFont="1" applyBorder="1" applyAlignment="1">
      <alignment horizontal="center"/>
    </xf>
    <xf numFmtId="0" fontId="3" fillId="2" borderId="11" xfId="0" applyFont="1" applyFill="1" applyBorder="1"/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/>
    <xf numFmtId="0" fontId="3" fillId="3" borderId="13" xfId="0" applyFont="1" applyFill="1" applyBorder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7" fontId="3" fillId="0" borderId="42" xfId="0" applyNumberFormat="1" applyFont="1" applyBorder="1" applyAlignment="1">
      <alignment horizontal="center"/>
    </xf>
    <xf numFmtId="0" fontId="3" fillId="4" borderId="17" xfId="0" applyFont="1" applyFill="1" applyBorder="1"/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5" borderId="21" xfId="0" applyFont="1" applyFill="1" applyBorder="1"/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6" borderId="25" xfId="0" applyFont="1" applyFill="1" applyBorder="1"/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7" borderId="17" xfId="0" applyFont="1" applyFill="1" applyBorder="1"/>
    <xf numFmtId="0" fontId="3" fillId="8" borderId="21" xfId="0" applyFont="1" applyFill="1" applyBorder="1"/>
    <xf numFmtId="0" fontId="3" fillId="9" borderId="29" xfId="0" applyFont="1" applyFill="1" applyBorder="1"/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right" vertical="center"/>
    </xf>
    <xf numFmtId="1" fontId="3" fillId="0" borderId="47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164" fontId="3" fillId="0" borderId="101" xfId="0" applyNumberFormat="1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left"/>
    </xf>
    <xf numFmtId="0" fontId="3" fillId="0" borderId="104" xfId="0" applyFont="1" applyBorder="1" applyAlignment="1">
      <alignment horizontal="center"/>
    </xf>
    <xf numFmtId="2" fontId="3" fillId="0" borderId="104" xfId="0" applyNumberFormat="1" applyFont="1" applyBorder="1" applyAlignment="1">
      <alignment horizontal="center"/>
    </xf>
    <xf numFmtId="2" fontId="3" fillId="0" borderId="105" xfId="0" applyNumberFormat="1" applyFont="1" applyBorder="1" applyAlignment="1">
      <alignment horizontal="center"/>
    </xf>
    <xf numFmtId="0" fontId="3" fillId="0" borderId="106" xfId="0" applyFont="1" applyBorder="1" applyAlignment="1">
      <alignment horizontal="left"/>
    </xf>
    <xf numFmtId="0" fontId="3" fillId="0" borderId="107" xfId="0" applyFont="1" applyBorder="1" applyAlignment="1">
      <alignment horizontal="center"/>
    </xf>
    <xf numFmtId="2" fontId="3" fillId="0" borderId="107" xfId="0" applyNumberFormat="1" applyFont="1" applyBorder="1" applyAlignment="1">
      <alignment horizontal="center"/>
    </xf>
    <xf numFmtId="2" fontId="3" fillId="0" borderId="108" xfId="0" applyNumberFormat="1" applyFont="1" applyBorder="1" applyAlignment="1">
      <alignment horizontal="center"/>
    </xf>
    <xf numFmtId="1" fontId="3" fillId="0" borderId="106" xfId="0" applyNumberFormat="1" applyFont="1" applyBorder="1" applyAlignment="1">
      <alignment horizontal="left"/>
    </xf>
    <xf numFmtId="0" fontId="3" fillId="0" borderId="109" xfId="0" applyFont="1" applyBorder="1" applyAlignment="1">
      <alignment horizontal="left"/>
    </xf>
    <xf numFmtId="0" fontId="3" fillId="0" borderId="110" xfId="0" applyFont="1" applyBorder="1" applyAlignment="1">
      <alignment horizontal="center"/>
    </xf>
    <xf numFmtId="2" fontId="5" fillId="0" borderId="110" xfId="0" applyNumberFormat="1" applyFont="1" applyBorder="1" applyAlignment="1">
      <alignment horizontal="center"/>
    </xf>
    <xf numFmtId="2" fontId="3" fillId="0" borderId="111" xfId="0" applyNumberFormat="1" applyFont="1" applyBorder="1" applyAlignment="1">
      <alignment horizontal="center"/>
    </xf>
    <xf numFmtId="2" fontId="5" fillId="0" borderId="107" xfId="0" applyNumberFormat="1" applyFont="1" applyBorder="1" applyAlignment="1">
      <alignment horizontal="center"/>
    </xf>
    <xf numFmtId="2" fontId="3" fillId="0" borderId="110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3" fillId="0" borderId="0" xfId="0" applyFont="1"/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6" fillId="0" borderId="115" xfId="0" applyFont="1" applyBorder="1" applyAlignment="1">
      <alignment horizontal="left" vertical="center"/>
    </xf>
    <xf numFmtId="0" fontId="6" fillId="0" borderId="116" xfId="0" applyFont="1" applyBorder="1" applyAlignment="1">
      <alignment horizontal="left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6" fillId="0" borderId="117" xfId="0" applyFont="1" applyBorder="1" applyAlignment="1">
      <alignment horizontal="left" vertical="center"/>
    </xf>
    <xf numFmtId="0" fontId="6" fillId="0" borderId="118" xfId="0" applyFont="1" applyBorder="1" applyAlignment="1">
      <alignment horizontal="left" vertical="center"/>
    </xf>
    <xf numFmtId="0" fontId="3" fillId="0" borderId="62" xfId="0" applyFont="1" applyBorder="1" applyAlignment="1">
      <alignment horizontal="center"/>
    </xf>
    <xf numFmtId="1" fontId="3" fillId="0" borderId="63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10" borderId="11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1" fontId="3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87" xfId="0" applyFont="1" applyBorder="1" applyAlignment="1">
      <alignment horizontal="left" vertic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3" fillId="0" borderId="114" xfId="0" applyFont="1" applyBorder="1"/>
    <xf numFmtId="1" fontId="3" fillId="0" borderId="11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/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64" xfId="0" applyFont="1" applyBorder="1" applyAlignment="1"/>
    <xf numFmtId="0" fontId="3" fillId="0" borderId="9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/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64" fontId="1" fillId="21" borderId="119" xfId="0" applyNumberFormat="1" applyFont="1" applyFill="1" applyBorder="1" applyAlignment="1">
      <alignment horizontal="center" vertical="center"/>
    </xf>
    <xf numFmtId="1" fontId="1" fillId="11" borderId="119" xfId="0" applyNumberFormat="1" applyFont="1" applyFill="1" applyBorder="1" applyAlignment="1">
      <alignment horizontal="center" vertical="center"/>
    </xf>
    <xf numFmtId="1" fontId="1" fillId="20" borderId="119" xfId="0" applyNumberFormat="1" applyFont="1" applyFill="1" applyBorder="1" applyAlignment="1">
      <alignment horizontal="center" vertical="center"/>
    </xf>
    <xf numFmtId="0" fontId="1" fillId="21" borderId="119" xfId="0" applyFont="1" applyFill="1" applyBorder="1" applyAlignment="1">
      <alignment horizontal="center" vertical="center"/>
    </xf>
    <xf numFmtId="1" fontId="1" fillId="12" borderId="119" xfId="0" applyNumberFormat="1" applyFont="1" applyFill="1" applyBorder="1" applyAlignment="1">
      <alignment horizontal="center" vertical="center"/>
    </xf>
    <xf numFmtId="1" fontId="1" fillId="21" borderId="119" xfId="0" applyNumberFormat="1" applyFont="1" applyFill="1" applyBorder="1" applyAlignment="1">
      <alignment horizontal="center" vertical="center"/>
    </xf>
    <xf numFmtId="1" fontId="1" fillId="13" borderId="119" xfId="0" applyNumberFormat="1" applyFont="1" applyFill="1" applyBorder="1" applyAlignment="1">
      <alignment horizontal="center" vertical="center"/>
    </xf>
    <xf numFmtId="1" fontId="1" fillId="14" borderId="119" xfId="0" applyNumberFormat="1" applyFont="1" applyFill="1" applyBorder="1" applyAlignment="1">
      <alignment horizontal="center" vertical="center"/>
    </xf>
    <xf numFmtId="1" fontId="1" fillId="19" borderId="119" xfId="0" applyNumberFormat="1" applyFont="1" applyFill="1" applyBorder="1" applyAlignment="1">
      <alignment horizontal="center" vertical="center"/>
    </xf>
    <xf numFmtId="1" fontId="1" fillId="18" borderId="119" xfId="0" applyNumberFormat="1" applyFont="1" applyFill="1" applyBorder="1" applyAlignment="1">
      <alignment horizontal="center" vertical="center"/>
    </xf>
    <xf numFmtId="1" fontId="1" fillId="16" borderId="119" xfId="0" applyNumberFormat="1" applyFont="1" applyFill="1" applyBorder="1" applyAlignment="1">
      <alignment horizontal="center" vertical="center"/>
    </xf>
    <xf numFmtId="1" fontId="1" fillId="17" borderId="119" xfId="0" applyNumberFormat="1" applyFont="1" applyFill="1" applyBorder="1" applyAlignment="1">
      <alignment horizontal="center" vertical="center"/>
    </xf>
    <xf numFmtId="1" fontId="1" fillId="15" borderId="1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showGridLines="0" workbookViewId="0">
      <selection activeCell="L18" sqref="L18"/>
    </sheetView>
  </sheetViews>
  <sheetFormatPr defaultRowHeight="14.25" x14ac:dyDescent="0.25"/>
  <cols>
    <col min="1" max="1" width="3" style="1" customWidth="1"/>
    <col min="2" max="2" width="25.5703125" style="1" bestFit="1" customWidth="1"/>
    <col min="3" max="6" width="7.140625" style="1" customWidth="1"/>
    <col min="7" max="7" width="4.140625" style="1" customWidth="1"/>
    <col min="8" max="8" width="15.5703125" style="1" bestFit="1" customWidth="1"/>
    <col min="9" max="9" width="8.28515625" style="1" bestFit="1" customWidth="1"/>
    <col min="10" max="10" width="8.7109375" style="1" bestFit="1" customWidth="1"/>
    <col min="11" max="11" width="3.85546875" style="1" customWidth="1"/>
    <col min="12" max="12" width="25.5703125" style="1" bestFit="1" customWidth="1"/>
    <col min="13" max="13" width="16.28515625" style="1" bestFit="1" customWidth="1"/>
    <col min="14" max="14" width="5.5703125" style="1" customWidth="1"/>
    <col min="15" max="15" width="9.85546875" style="1" bestFit="1" customWidth="1"/>
    <col min="16" max="16" width="9.140625" style="1"/>
    <col min="17" max="17" width="12.28515625" style="1" bestFit="1" customWidth="1"/>
    <col min="18" max="16384" width="9.140625" style="1"/>
  </cols>
  <sheetData>
    <row r="1" spans="2:17" ht="15" thickBot="1" x14ac:dyDescent="0.3"/>
    <row r="2" spans="2:17" ht="15.75" thickTop="1" thickBot="1" x14ac:dyDescent="0.3">
      <c r="B2" s="5" t="s">
        <v>0</v>
      </c>
      <c r="C2" s="6"/>
      <c r="D2" s="6"/>
      <c r="E2" s="6"/>
      <c r="F2" s="7"/>
      <c r="H2" s="8" t="s">
        <v>16</v>
      </c>
      <c r="I2" s="9" t="s">
        <v>17</v>
      </c>
      <c r="J2" s="10"/>
      <c r="O2" s="11" t="s">
        <v>49</v>
      </c>
      <c r="P2" s="12"/>
      <c r="Q2" s="13"/>
    </row>
    <row r="3" spans="2:17" ht="15.75" thickTop="1" thickBot="1" x14ac:dyDescent="0.3">
      <c r="B3" s="14" t="s">
        <v>1</v>
      </c>
      <c r="C3" s="15" t="s">
        <v>2</v>
      </c>
      <c r="D3" s="16"/>
      <c r="E3" s="17" t="s">
        <v>3</v>
      </c>
      <c r="F3" s="18"/>
      <c r="H3" s="19" t="s">
        <v>18</v>
      </c>
      <c r="I3" s="20" t="s">
        <v>19</v>
      </c>
      <c r="J3" s="21" t="s">
        <v>20</v>
      </c>
      <c r="L3" s="22" t="s">
        <v>43</v>
      </c>
      <c r="M3" s="23"/>
      <c r="O3" s="24" t="s">
        <v>50</v>
      </c>
      <c r="P3" s="25">
        <v>0.88</v>
      </c>
      <c r="Q3" s="26" t="s">
        <v>51</v>
      </c>
    </row>
    <row r="4" spans="2:17" ht="15.75" thickTop="1" thickBot="1" x14ac:dyDescent="0.3">
      <c r="B4" s="27"/>
      <c r="C4" s="28" t="s">
        <v>4</v>
      </c>
      <c r="D4" s="29" t="s">
        <v>5</v>
      </c>
      <c r="E4" s="29" t="s">
        <v>4</v>
      </c>
      <c r="F4" s="30" t="s">
        <v>5</v>
      </c>
      <c r="H4" s="31" t="s">
        <v>21</v>
      </c>
      <c r="I4" s="32" t="s">
        <v>22</v>
      </c>
      <c r="J4" s="33" t="s">
        <v>23</v>
      </c>
      <c r="L4" s="34" t="s">
        <v>33</v>
      </c>
      <c r="M4" s="35" t="s">
        <v>34</v>
      </c>
      <c r="O4" s="24" t="s">
        <v>52</v>
      </c>
      <c r="P4" s="36">
        <v>1.1399999999999999</v>
      </c>
      <c r="Q4" s="26" t="s">
        <v>53</v>
      </c>
    </row>
    <row r="5" spans="2:17" ht="15.75" thickTop="1" thickBot="1" x14ac:dyDescent="0.3">
      <c r="B5" s="37" t="s">
        <v>6</v>
      </c>
      <c r="C5" s="38">
        <v>28</v>
      </c>
      <c r="D5" s="39">
        <f>C5*1.852</f>
        <v>51.856000000000002</v>
      </c>
      <c r="E5" s="40">
        <v>33</v>
      </c>
      <c r="F5" s="39">
        <f>E5*1.852</f>
        <v>61.116</v>
      </c>
      <c r="H5" s="41" t="s">
        <v>24</v>
      </c>
      <c r="I5" s="42" t="s">
        <v>25</v>
      </c>
      <c r="J5" s="43" t="s">
        <v>26</v>
      </c>
      <c r="L5" s="34" t="s">
        <v>35</v>
      </c>
      <c r="M5" s="35" t="s">
        <v>36</v>
      </c>
      <c r="O5" s="44" t="s">
        <v>54</v>
      </c>
      <c r="P5" s="45">
        <v>1.3</v>
      </c>
      <c r="Q5" s="46" t="s">
        <v>55</v>
      </c>
    </row>
    <row r="6" spans="2:17" ht="15" thickTop="1" x14ac:dyDescent="0.25">
      <c r="B6" s="47" t="s">
        <v>7</v>
      </c>
      <c r="C6" s="48">
        <v>34</v>
      </c>
      <c r="D6" s="49">
        <f>C6*1.852</f>
        <v>62.968000000000004</v>
      </c>
      <c r="E6" s="50">
        <v>43</v>
      </c>
      <c r="F6" s="49">
        <f>E6*1.852</f>
        <v>79.63600000000001</v>
      </c>
      <c r="H6" s="41" t="s">
        <v>27</v>
      </c>
      <c r="I6" s="51" t="s">
        <v>28</v>
      </c>
      <c r="J6" s="43" t="s">
        <v>29</v>
      </c>
      <c r="L6" s="34" t="s">
        <v>37</v>
      </c>
      <c r="M6" s="35" t="s">
        <v>38</v>
      </c>
    </row>
    <row r="7" spans="2:17" ht="15" thickBot="1" x14ac:dyDescent="0.3">
      <c r="B7" s="52" t="s">
        <v>8</v>
      </c>
      <c r="C7" s="53">
        <v>44</v>
      </c>
      <c r="D7" s="54">
        <f>C7*1.852</f>
        <v>81.488</v>
      </c>
      <c r="E7" s="55">
        <v>63</v>
      </c>
      <c r="F7" s="54">
        <f>E7*1.852</f>
        <v>116.676</v>
      </c>
      <c r="H7" s="41" t="s">
        <v>30</v>
      </c>
      <c r="I7" s="42" t="s">
        <v>31</v>
      </c>
      <c r="J7" s="43" t="s">
        <v>32</v>
      </c>
      <c r="L7" s="34" t="s">
        <v>39</v>
      </c>
      <c r="M7" s="35" t="s">
        <v>40</v>
      </c>
    </row>
    <row r="8" spans="2:17" ht="15.75" thickTop="1" thickBot="1" x14ac:dyDescent="0.3">
      <c r="B8" s="56" t="s">
        <v>9</v>
      </c>
      <c r="C8" s="57">
        <v>64</v>
      </c>
      <c r="D8" s="58">
        <v>118</v>
      </c>
      <c r="E8" s="59">
        <v>82</v>
      </c>
      <c r="F8" s="58">
        <v>153</v>
      </c>
      <c r="H8" s="60"/>
      <c r="I8" s="61"/>
      <c r="J8" s="62"/>
      <c r="L8" s="63" t="s">
        <v>41</v>
      </c>
      <c r="M8" s="64" t="s">
        <v>42</v>
      </c>
    </row>
    <row r="9" spans="2:17" ht="15" thickTop="1" x14ac:dyDescent="0.25">
      <c r="B9" s="65" t="s">
        <v>10</v>
      </c>
      <c r="C9" s="66">
        <v>83</v>
      </c>
      <c r="D9" s="67">
        <f>C9*1.852</f>
        <v>153.71600000000001</v>
      </c>
      <c r="E9" s="68">
        <v>95</v>
      </c>
      <c r="F9" s="67">
        <v>177</v>
      </c>
    </row>
    <row r="10" spans="2:17" ht="15" thickBot="1" x14ac:dyDescent="0.3">
      <c r="B10" s="69" t="s">
        <v>11</v>
      </c>
      <c r="C10" s="53">
        <v>96</v>
      </c>
      <c r="D10" s="54">
        <f>C10*1.852</f>
        <v>177.792</v>
      </c>
      <c r="E10" s="55">
        <v>113</v>
      </c>
      <c r="F10" s="54">
        <f>E10*1.852</f>
        <v>209.27600000000001</v>
      </c>
    </row>
    <row r="11" spans="2:17" ht="15" thickTop="1" x14ac:dyDescent="0.25">
      <c r="B11" s="70" t="s">
        <v>12</v>
      </c>
      <c r="C11" s="57">
        <v>114</v>
      </c>
      <c r="D11" s="58">
        <v>210</v>
      </c>
      <c r="E11" s="59">
        <v>135</v>
      </c>
      <c r="F11" s="58">
        <v>249</v>
      </c>
    </row>
    <row r="12" spans="2:17" ht="15" thickBot="1" x14ac:dyDescent="0.3">
      <c r="B12" s="71" t="s">
        <v>13</v>
      </c>
      <c r="C12" s="72">
        <v>136</v>
      </c>
      <c r="D12" s="73">
        <v>250</v>
      </c>
      <c r="E12" s="74" t="s">
        <v>14</v>
      </c>
      <c r="F12" s="75" t="s">
        <v>15</v>
      </c>
    </row>
    <row r="13" spans="2:17" ht="15" thickTop="1" x14ac:dyDescent="0.25"/>
    <row r="15" spans="2:17" x14ac:dyDescent="0.25">
      <c r="B15" s="76" t="s">
        <v>114</v>
      </c>
    </row>
    <row r="16" spans="2:17" x14ac:dyDescent="0.25">
      <c r="B16" s="76" t="s">
        <v>115</v>
      </c>
    </row>
  </sheetData>
  <mergeCells count="6">
    <mergeCell ref="O2:Q2"/>
    <mergeCell ref="B2:F2"/>
    <mergeCell ref="C3:D3"/>
    <mergeCell ref="E3:F3"/>
    <mergeCell ref="I2:J2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showGridLines="0" workbookViewId="0">
      <selection activeCell="N29" sqref="N29"/>
    </sheetView>
  </sheetViews>
  <sheetFormatPr defaultRowHeight="14.25" x14ac:dyDescent="0.25"/>
  <cols>
    <col min="1" max="1" width="5" style="1" customWidth="1"/>
    <col min="2" max="3" width="9.5703125" style="1" customWidth="1"/>
    <col min="4" max="4" width="10.5703125" style="1" bestFit="1" customWidth="1"/>
    <col min="5" max="5" width="16.42578125" style="1" bestFit="1" customWidth="1"/>
    <col min="6" max="6" width="4.140625" style="1" customWidth="1"/>
    <col min="7" max="7" width="7.42578125" style="1" customWidth="1"/>
    <col min="8" max="8" width="6.85546875" style="1" bestFit="1" customWidth="1"/>
    <col min="9" max="9" width="5.28515625" style="1" bestFit="1" customWidth="1"/>
    <col min="10" max="10" width="7" style="1" bestFit="1" customWidth="1"/>
    <col min="11" max="11" width="10" style="1" bestFit="1" customWidth="1"/>
    <col min="12" max="12" width="21.7109375" style="1" bestFit="1" customWidth="1"/>
    <col min="13" max="13" width="5.42578125" style="1" customWidth="1"/>
    <col min="14" max="14" width="19.28515625" style="1" bestFit="1" customWidth="1"/>
    <col min="15" max="15" width="10.5703125" style="1" bestFit="1" customWidth="1"/>
    <col min="16" max="16" width="3.28515625" style="1" bestFit="1" customWidth="1"/>
    <col min="17" max="17" width="8.140625" style="1" customWidth="1"/>
    <col min="18" max="18" width="4" style="1" bestFit="1" customWidth="1"/>
    <col min="19" max="19" width="7.140625" style="1" bestFit="1" customWidth="1"/>
    <col min="20" max="20" width="4" style="1" bestFit="1" customWidth="1"/>
    <col min="21" max="21" width="7.140625" style="1" bestFit="1" customWidth="1"/>
    <col min="22" max="22" width="4" style="1" bestFit="1" customWidth="1"/>
    <col min="23" max="23" width="7.140625" style="1" bestFit="1" customWidth="1"/>
    <col min="24" max="24" width="4" style="1" bestFit="1" customWidth="1"/>
    <col min="25" max="25" width="7.140625" style="1" bestFit="1" customWidth="1"/>
    <col min="26" max="16384" width="9.140625" style="1"/>
  </cols>
  <sheetData>
    <row r="1" spans="2:25" ht="15" thickBot="1" x14ac:dyDescent="0.3"/>
    <row r="2" spans="2:25" ht="15.75" thickTop="1" thickBot="1" x14ac:dyDescent="0.3">
      <c r="B2" s="96" t="s">
        <v>44</v>
      </c>
      <c r="C2" s="97"/>
      <c r="D2" s="97"/>
      <c r="E2" s="98"/>
      <c r="G2" s="99" t="s">
        <v>56</v>
      </c>
      <c r="H2" s="100"/>
      <c r="I2" s="100"/>
      <c r="J2" s="100"/>
      <c r="K2" s="100"/>
      <c r="L2" s="101"/>
      <c r="N2" s="102"/>
      <c r="O2" s="102"/>
      <c r="P2" s="102"/>
      <c r="Q2" s="102" t="s">
        <v>44</v>
      </c>
      <c r="R2" s="102"/>
      <c r="S2" s="102"/>
      <c r="T2" s="102"/>
      <c r="U2" s="102"/>
      <c r="V2" s="102"/>
      <c r="W2" s="102"/>
      <c r="X2" s="102"/>
      <c r="Y2" s="102"/>
    </row>
    <row r="3" spans="2:25" ht="15.75" thickTop="1" thickBot="1" x14ac:dyDescent="0.3">
      <c r="B3" s="103" t="s">
        <v>45</v>
      </c>
      <c r="C3" s="104" t="s">
        <v>46</v>
      </c>
      <c r="D3" s="105" t="s">
        <v>47</v>
      </c>
      <c r="E3" s="106" t="s">
        <v>48</v>
      </c>
      <c r="G3" s="107" t="s">
        <v>57</v>
      </c>
      <c r="H3" s="107" t="s">
        <v>58</v>
      </c>
      <c r="I3" s="107" t="s">
        <v>58</v>
      </c>
      <c r="J3" s="107" t="s">
        <v>58</v>
      </c>
      <c r="K3" s="107" t="s">
        <v>59</v>
      </c>
      <c r="L3" s="107" t="s">
        <v>60</v>
      </c>
      <c r="N3" s="102"/>
      <c r="O3" s="102"/>
      <c r="P3" s="108" t="s">
        <v>234</v>
      </c>
      <c r="Q3" s="109"/>
      <c r="R3" s="108" t="s">
        <v>235</v>
      </c>
      <c r="S3" s="109"/>
      <c r="T3" s="108" t="s">
        <v>236</v>
      </c>
      <c r="U3" s="109"/>
      <c r="V3" s="108" t="s">
        <v>237</v>
      </c>
      <c r="W3" s="109"/>
      <c r="X3" s="108" t="s">
        <v>238</v>
      </c>
      <c r="Y3" s="109"/>
    </row>
    <row r="4" spans="2:25" ht="15.75" thickTop="1" thickBot="1" x14ac:dyDescent="0.3">
      <c r="B4" s="110">
        <v>12</v>
      </c>
      <c r="C4" s="111">
        <v>47</v>
      </c>
      <c r="D4" s="112">
        <v>89</v>
      </c>
      <c r="E4" s="113">
        <v>90</v>
      </c>
      <c r="G4" s="114" t="s">
        <v>61</v>
      </c>
      <c r="H4" s="114" t="s">
        <v>62</v>
      </c>
      <c r="I4" s="114" t="s">
        <v>63</v>
      </c>
      <c r="J4" s="114" t="s">
        <v>64</v>
      </c>
      <c r="K4" s="114" t="s">
        <v>65</v>
      </c>
      <c r="L4" s="114" t="s">
        <v>18</v>
      </c>
      <c r="N4" s="102"/>
      <c r="O4" s="102"/>
      <c r="P4" s="115" t="s">
        <v>239</v>
      </c>
      <c r="Q4" s="115" t="s">
        <v>240</v>
      </c>
      <c r="R4" s="115" t="s">
        <v>239</v>
      </c>
      <c r="S4" s="115" t="s">
        <v>240</v>
      </c>
      <c r="T4" s="115" t="s">
        <v>239</v>
      </c>
      <c r="U4" s="115" t="s">
        <v>240</v>
      </c>
      <c r="V4" s="115" t="s">
        <v>239</v>
      </c>
      <c r="W4" s="115" t="s">
        <v>240</v>
      </c>
      <c r="X4" s="115" t="s">
        <v>239</v>
      </c>
      <c r="Y4" s="115" t="s">
        <v>240</v>
      </c>
    </row>
    <row r="5" spans="2:25" ht="15.75" thickTop="1" thickBot="1" x14ac:dyDescent="0.3">
      <c r="B5" s="110">
        <v>24</v>
      </c>
      <c r="C5" s="111">
        <v>72.2</v>
      </c>
      <c r="D5" s="112">
        <v>135</v>
      </c>
      <c r="E5" s="113">
        <v>140</v>
      </c>
      <c r="G5" s="116"/>
      <c r="H5" s="116"/>
      <c r="I5" s="116"/>
      <c r="J5" s="116"/>
      <c r="K5" s="116"/>
      <c r="L5" s="116" t="s">
        <v>66</v>
      </c>
      <c r="N5" s="117" t="s">
        <v>241</v>
      </c>
      <c r="O5" s="118" t="s">
        <v>242</v>
      </c>
      <c r="P5" s="115">
        <v>75</v>
      </c>
      <c r="Q5" s="115">
        <f>P5*1.852</f>
        <v>138.9</v>
      </c>
      <c r="R5" s="115">
        <v>110</v>
      </c>
      <c r="S5" s="115">
        <f>R5*1.852</f>
        <v>203.72</v>
      </c>
      <c r="T5" s="115">
        <v>160</v>
      </c>
      <c r="U5" s="115">
        <f>T5*1.852</f>
        <v>296.32</v>
      </c>
      <c r="V5" s="115">
        <v>350</v>
      </c>
      <c r="W5" s="115">
        <f>V5*1.852</f>
        <v>648.20000000000005</v>
      </c>
      <c r="X5" s="115">
        <v>450</v>
      </c>
      <c r="Y5" s="115">
        <f>X5*1.852</f>
        <v>833.40000000000009</v>
      </c>
    </row>
    <row r="6" spans="2:25" ht="15" thickTop="1" x14ac:dyDescent="0.25">
      <c r="B6" s="110">
        <v>36</v>
      </c>
      <c r="C6" s="111">
        <v>97</v>
      </c>
      <c r="D6" s="112">
        <v>179</v>
      </c>
      <c r="E6" s="113">
        <v>180</v>
      </c>
      <c r="G6" s="119">
        <v>1</v>
      </c>
      <c r="H6" s="120" t="s">
        <v>67</v>
      </c>
      <c r="I6" s="120">
        <v>46</v>
      </c>
      <c r="J6" s="120" t="s">
        <v>68</v>
      </c>
      <c r="K6" s="120"/>
      <c r="L6" s="121"/>
      <c r="N6" s="122" t="s">
        <v>243</v>
      </c>
      <c r="O6" s="123" t="s">
        <v>244</v>
      </c>
      <c r="P6" s="115">
        <v>63</v>
      </c>
      <c r="Q6" s="115">
        <f>P6*1.852</f>
        <v>116.676</v>
      </c>
      <c r="R6" s="115">
        <v>107</v>
      </c>
      <c r="S6" s="115">
        <f>R6*1.852</f>
        <v>198.16400000000002</v>
      </c>
      <c r="T6" s="115">
        <v>164</v>
      </c>
      <c r="U6" s="115">
        <f>T6*1.852</f>
        <v>303.72800000000001</v>
      </c>
      <c r="V6" s="115">
        <v>229</v>
      </c>
      <c r="W6" s="115">
        <f>V6*1.852</f>
        <v>424.108</v>
      </c>
      <c r="X6" s="115">
        <v>298</v>
      </c>
      <c r="Y6" s="115">
        <f>X6*1.852</f>
        <v>551.89600000000007</v>
      </c>
    </row>
    <row r="7" spans="2:25" x14ac:dyDescent="0.25">
      <c r="B7" s="124">
        <v>48</v>
      </c>
      <c r="C7" s="125">
        <v>120.8</v>
      </c>
      <c r="D7" s="112">
        <v>222</v>
      </c>
      <c r="E7" s="126">
        <v>230</v>
      </c>
      <c r="G7" s="127">
        <v>1.5</v>
      </c>
      <c r="H7" s="128" t="s">
        <v>67</v>
      </c>
      <c r="I7" s="128">
        <v>46</v>
      </c>
      <c r="J7" s="128" t="s">
        <v>68</v>
      </c>
      <c r="K7" s="128"/>
      <c r="L7" s="129"/>
      <c r="N7" s="122" t="s">
        <v>245</v>
      </c>
      <c r="O7" s="123" t="s">
        <v>246</v>
      </c>
      <c r="P7" s="115"/>
      <c r="Q7" s="115">
        <v>150</v>
      </c>
      <c r="R7" s="115"/>
      <c r="S7" s="115">
        <v>250</v>
      </c>
      <c r="T7" s="115"/>
      <c r="U7" s="115">
        <v>350</v>
      </c>
      <c r="V7" s="115"/>
      <c r="W7" s="115"/>
      <c r="X7" s="115"/>
      <c r="Y7" s="115"/>
    </row>
    <row r="8" spans="2:25" x14ac:dyDescent="0.25">
      <c r="B8" s="124">
        <v>72</v>
      </c>
      <c r="C8" s="125">
        <v>181.2</v>
      </c>
      <c r="D8" s="112">
        <v>338</v>
      </c>
      <c r="E8" s="126">
        <v>340</v>
      </c>
      <c r="G8" s="127">
        <v>2</v>
      </c>
      <c r="H8" s="128" t="s">
        <v>69</v>
      </c>
      <c r="I8" s="128">
        <v>55</v>
      </c>
      <c r="J8" s="128" t="s">
        <v>70</v>
      </c>
      <c r="K8" s="128" t="s">
        <v>71</v>
      </c>
      <c r="L8" s="129"/>
      <c r="N8" s="122" t="s">
        <v>247</v>
      </c>
      <c r="O8" s="123" t="s">
        <v>248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x14ac:dyDescent="0.25">
      <c r="B9" s="124">
        <v>96</v>
      </c>
      <c r="C9" s="125">
        <v>245.33333333333334</v>
      </c>
      <c r="D9" s="112">
        <v>528</v>
      </c>
      <c r="E9" s="126">
        <v>530</v>
      </c>
      <c r="G9" s="127">
        <v>2.5</v>
      </c>
      <c r="H9" s="128" t="s">
        <v>72</v>
      </c>
      <c r="I9" s="128">
        <v>55</v>
      </c>
      <c r="J9" s="128" t="s">
        <v>73</v>
      </c>
      <c r="K9" s="128" t="s">
        <v>74</v>
      </c>
      <c r="L9" s="129"/>
      <c r="N9" s="122" t="s">
        <v>249</v>
      </c>
      <c r="O9" s="123" t="s">
        <v>250</v>
      </c>
      <c r="P9" s="115"/>
      <c r="Q9" s="115">
        <v>150</v>
      </c>
      <c r="R9" s="115"/>
      <c r="S9" s="115">
        <v>250</v>
      </c>
      <c r="T9" s="115"/>
      <c r="U9" s="115">
        <v>400</v>
      </c>
      <c r="V9" s="115"/>
      <c r="W9" s="115">
        <v>550</v>
      </c>
      <c r="X9" s="115"/>
      <c r="Y9" s="115">
        <v>750</v>
      </c>
    </row>
    <row r="10" spans="2:25" ht="15" thickBot="1" x14ac:dyDescent="0.3">
      <c r="B10" s="131">
        <v>120</v>
      </c>
      <c r="C10" s="132">
        <v>323.66666666666669</v>
      </c>
      <c r="D10" s="133">
        <v>684</v>
      </c>
      <c r="E10" s="134">
        <v>690</v>
      </c>
      <c r="G10" s="127">
        <v>3</v>
      </c>
      <c r="H10" s="128" t="s">
        <v>75</v>
      </c>
      <c r="I10" s="128">
        <v>83</v>
      </c>
      <c r="J10" s="128" t="s">
        <v>76</v>
      </c>
      <c r="K10" s="128" t="s">
        <v>77</v>
      </c>
      <c r="L10" s="129"/>
      <c r="N10" s="122" t="s">
        <v>251</v>
      </c>
      <c r="O10" s="123" t="s">
        <v>252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</row>
    <row r="11" spans="2:25" ht="15" thickTop="1" x14ac:dyDescent="0.25">
      <c r="G11" s="127">
        <v>3.5</v>
      </c>
      <c r="H11" s="128" t="s">
        <v>78</v>
      </c>
      <c r="I11" s="128">
        <v>101</v>
      </c>
      <c r="J11" s="128" t="s">
        <v>79</v>
      </c>
      <c r="K11" s="128" t="s">
        <v>80</v>
      </c>
      <c r="L11" s="135" t="s">
        <v>81</v>
      </c>
      <c r="N11" s="122" t="s">
        <v>253</v>
      </c>
      <c r="O11" s="123" t="s">
        <v>254</v>
      </c>
      <c r="P11" s="115"/>
      <c r="Q11" s="115">
        <v>120</v>
      </c>
      <c r="R11" s="115"/>
      <c r="S11" s="115">
        <v>210</v>
      </c>
      <c r="T11" s="115"/>
      <c r="U11" s="115">
        <v>340</v>
      </c>
      <c r="V11" s="115"/>
      <c r="W11" s="115">
        <v>490</v>
      </c>
      <c r="X11" s="115"/>
      <c r="Y11" s="115">
        <v>600</v>
      </c>
    </row>
    <row r="12" spans="2:25" ht="15" thickBot="1" x14ac:dyDescent="0.3">
      <c r="G12" s="127">
        <v>4</v>
      </c>
      <c r="H12" s="128" t="s">
        <v>82</v>
      </c>
      <c r="I12" s="128">
        <v>120</v>
      </c>
      <c r="J12" s="128" t="s">
        <v>83</v>
      </c>
      <c r="K12" s="128" t="s">
        <v>84</v>
      </c>
      <c r="L12" s="135" t="s">
        <v>85</v>
      </c>
      <c r="N12" s="122" t="s">
        <v>255</v>
      </c>
      <c r="O12" s="123" t="s">
        <v>256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2:25" ht="15.75" thickTop="1" thickBot="1" x14ac:dyDescent="0.3">
      <c r="B13" s="136" t="s">
        <v>127</v>
      </c>
      <c r="C13" s="137"/>
      <c r="D13" s="138"/>
      <c r="G13" s="127">
        <v>4.5</v>
      </c>
      <c r="H13" s="128" t="s">
        <v>86</v>
      </c>
      <c r="I13" s="128">
        <v>142</v>
      </c>
      <c r="J13" s="128" t="s">
        <v>87</v>
      </c>
      <c r="K13" s="128" t="s">
        <v>88</v>
      </c>
      <c r="L13" s="135" t="s">
        <v>89</v>
      </c>
      <c r="N13" s="102"/>
      <c r="O13" s="102"/>
      <c r="P13" s="139"/>
      <c r="Q13" s="140">
        <f>AVERAGEA(Q5:Q12)</f>
        <v>135.11520000000002</v>
      </c>
      <c r="R13" s="140"/>
      <c r="S13" s="140">
        <f>AVERAGEA(S5:S12)</f>
        <v>222.3768</v>
      </c>
      <c r="T13" s="140"/>
      <c r="U13" s="140">
        <f>AVERAGEA(U5:U12)</f>
        <v>338.00959999999998</v>
      </c>
      <c r="V13" s="140"/>
      <c r="W13" s="140">
        <f>AVERAGEA(W5:W12)</f>
        <v>528.077</v>
      </c>
      <c r="X13" s="140"/>
      <c r="Y13" s="140">
        <f>AVERAGEA(Y5:Y12)</f>
        <v>683.82400000000007</v>
      </c>
    </row>
    <row r="14" spans="2:25" ht="15" thickTop="1" x14ac:dyDescent="0.25">
      <c r="B14" s="141" t="s">
        <v>128</v>
      </c>
      <c r="C14" s="142">
        <v>1.8520000000000001</v>
      </c>
      <c r="D14" s="143" t="s">
        <v>129</v>
      </c>
      <c r="G14" s="127">
        <v>5</v>
      </c>
      <c r="H14" s="128" t="s">
        <v>90</v>
      </c>
      <c r="I14" s="128">
        <v>167</v>
      </c>
      <c r="J14" s="128" t="s">
        <v>91</v>
      </c>
      <c r="K14" s="128" t="s">
        <v>92</v>
      </c>
      <c r="L14" s="135" t="s">
        <v>93</v>
      </c>
    </row>
    <row r="15" spans="2:25" x14ac:dyDescent="0.25">
      <c r="B15" s="144"/>
      <c r="C15" s="145">
        <v>0.51400000000000001</v>
      </c>
      <c r="D15" s="146" t="s">
        <v>130</v>
      </c>
      <c r="G15" s="127">
        <v>5.5</v>
      </c>
      <c r="H15" s="128" t="s">
        <v>94</v>
      </c>
      <c r="I15" s="128">
        <v>189</v>
      </c>
      <c r="J15" s="128" t="s">
        <v>95</v>
      </c>
      <c r="K15" s="128" t="s">
        <v>96</v>
      </c>
      <c r="L15" s="135" t="s">
        <v>97</v>
      </c>
    </row>
    <row r="16" spans="2:25" ht="15" thickBot="1" x14ac:dyDescent="0.3">
      <c r="B16" s="147"/>
      <c r="C16" s="148">
        <v>1.1499999999999999</v>
      </c>
      <c r="D16" s="149" t="s">
        <v>131</v>
      </c>
      <c r="G16" s="127">
        <v>6</v>
      </c>
      <c r="H16" s="128" t="s">
        <v>98</v>
      </c>
      <c r="I16" s="128">
        <v>213</v>
      </c>
      <c r="J16" s="128" t="s">
        <v>99</v>
      </c>
      <c r="K16" s="128" t="s">
        <v>100</v>
      </c>
      <c r="L16" s="135" t="s">
        <v>97</v>
      </c>
    </row>
    <row r="17" spans="2:12" ht="15" thickTop="1" x14ac:dyDescent="0.25">
      <c r="B17" s="141" t="s">
        <v>132</v>
      </c>
      <c r="C17" s="142">
        <v>0.86899999999999999</v>
      </c>
      <c r="D17" s="143" t="s">
        <v>133</v>
      </c>
      <c r="G17" s="127">
        <v>6.5</v>
      </c>
      <c r="H17" s="128" t="s">
        <v>101</v>
      </c>
      <c r="I17" s="128">
        <v>235</v>
      </c>
      <c r="J17" s="128" t="s">
        <v>102</v>
      </c>
      <c r="K17" s="128" t="s">
        <v>103</v>
      </c>
      <c r="L17" s="135" t="s">
        <v>104</v>
      </c>
    </row>
    <row r="18" spans="2:12" x14ac:dyDescent="0.25">
      <c r="B18" s="144"/>
      <c r="C18" s="145">
        <v>0.44700000000000001</v>
      </c>
      <c r="D18" s="146" t="s">
        <v>130</v>
      </c>
      <c r="G18" s="127">
        <v>7</v>
      </c>
      <c r="H18" s="128" t="s">
        <v>105</v>
      </c>
      <c r="I18" s="128">
        <v>259</v>
      </c>
      <c r="J18" s="128" t="s">
        <v>106</v>
      </c>
      <c r="K18" s="128" t="s">
        <v>107</v>
      </c>
      <c r="L18" s="135" t="s">
        <v>104</v>
      </c>
    </row>
    <row r="19" spans="2:12" ht="15" thickBot="1" x14ac:dyDescent="0.3">
      <c r="B19" s="147"/>
      <c r="C19" s="148">
        <v>1.609</v>
      </c>
      <c r="D19" s="149" t="s">
        <v>129</v>
      </c>
      <c r="G19" s="127">
        <v>7.5</v>
      </c>
      <c r="H19" s="128" t="s">
        <v>108</v>
      </c>
      <c r="I19" s="128">
        <v>287</v>
      </c>
      <c r="J19" s="128" t="s">
        <v>109</v>
      </c>
      <c r="K19" s="128" t="s">
        <v>110</v>
      </c>
      <c r="L19" s="135" t="s">
        <v>104</v>
      </c>
    </row>
    <row r="20" spans="2:12" ht="15.75" thickTop="1" thickBot="1" x14ac:dyDescent="0.3">
      <c r="B20" s="141" t="s">
        <v>134</v>
      </c>
      <c r="C20" s="142">
        <v>0.54</v>
      </c>
      <c r="D20" s="143" t="s">
        <v>133</v>
      </c>
      <c r="G20" s="150">
        <v>8</v>
      </c>
      <c r="H20" s="151" t="s">
        <v>111</v>
      </c>
      <c r="I20" s="151">
        <v>314</v>
      </c>
      <c r="J20" s="151" t="s">
        <v>112</v>
      </c>
      <c r="K20" s="151" t="s">
        <v>113</v>
      </c>
      <c r="L20" s="152"/>
    </row>
    <row r="21" spans="2:12" ht="15" thickTop="1" x14ac:dyDescent="0.25">
      <c r="B21" s="144"/>
      <c r="C21" s="145">
        <v>0.27700000000000002</v>
      </c>
      <c r="D21" s="146" t="s">
        <v>130</v>
      </c>
    </row>
    <row r="22" spans="2:12" ht="15" thickBot="1" x14ac:dyDescent="0.3">
      <c r="B22" s="147"/>
      <c r="C22" s="148">
        <v>0.621</v>
      </c>
      <c r="D22" s="149" t="s">
        <v>131</v>
      </c>
    </row>
    <row r="23" spans="2:12" ht="15" thickTop="1" x14ac:dyDescent="0.25">
      <c r="B23" s="141" t="s">
        <v>135</v>
      </c>
      <c r="C23" s="142">
        <v>1.944</v>
      </c>
      <c r="D23" s="143" t="s">
        <v>133</v>
      </c>
      <c r="G23" s="102"/>
    </row>
    <row r="24" spans="2:12" x14ac:dyDescent="0.25">
      <c r="B24" s="144"/>
      <c r="C24" s="145">
        <v>3.6</v>
      </c>
      <c r="D24" s="146" t="s">
        <v>129</v>
      </c>
      <c r="G24" s="102" t="s">
        <v>116</v>
      </c>
    </row>
    <row r="25" spans="2:12" ht="15" thickBot="1" x14ac:dyDescent="0.3">
      <c r="B25" s="147"/>
      <c r="C25" s="148">
        <v>2.2370000000000001</v>
      </c>
      <c r="D25" s="149" t="s">
        <v>131</v>
      </c>
      <c r="G25" s="102" t="s">
        <v>117</v>
      </c>
    </row>
    <row r="26" spans="2:12" ht="15" thickTop="1" x14ac:dyDescent="0.25">
      <c r="G26" s="102" t="s">
        <v>118</v>
      </c>
    </row>
    <row r="27" spans="2:12" x14ac:dyDescent="0.25">
      <c r="G27" s="102" t="s">
        <v>119</v>
      </c>
    </row>
    <row r="28" spans="2:12" x14ac:dyDescent="0.25">
      <c r="G28" s="102" t="s">
        <v>120</v>
      </c>
    </row>
    <row r="29" spans="2:12" x14ac:dyDescent="0.25">
      <c r="G29" s="102" t="s">
        <v>121</v>
      </c>
    </row>
    <row r="30" spans="2:12" x14ac:dyDescent="0.25">
      <c r="G30" s="102" t="s">
        <v>122</v>
      </c>
    </row>
    <row r="31" spans="2:12" x14ac:dyDescent="0.25">
      <c r="G31" s="102" t="s">
        <v>123</v>
      </c>
    </row>
    <row r="32" spans="2:12" x14ac:dyDescent="0.25">
      <c r="G32" s="102" t="s">
        <v>124</v>
      </c>
    </row>
    <row r="33" spans="7:7" x14ac:dyDescent="0.25">
      <c r="G33" s="102" t="s">
        <v>125</v>
      </c>
    </row>
    <row r="34" spans="7:7" x14ac:dyDescent="0.25">
      <c r="G34" s="102" t="s">
        <v>126</v>
      </c>
    </row>
  </sheetData>
  <mergeCells count="8">
    <mergeCell ref="V3:W3"/>
    <mergeCell ref="X3:Y3"/>
    <mergeCell ref="B2:E2"/>
    <mergeCell ref="G2:L2"/>
    <mergeCell ref="B13:D13"/>
    <mergeCell ref="P3:Q3"/>
    <mergeCell ref="R3:S3"/>
    <mergeCell ref="T3:U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showGridLines="0" topLeftCell="A25" workbookViewId="0">
      <selection activeCell="G13" sqref="G13"/>
    </sheetView>
  </sheetViews>
  <sheetFormatPr defaultRowHeight="14.25" x14ac:dyDescent="0.25"/>
  <cols>
    <col min="1" max="1" width="3.140625" style="1" customWidth="1"/>
    <col min="2" max="5" width="11.28515625" style="1" customWidth="1"/>
    <col min="6" max="6" width="3.42578125" style="1" customWidth="1"/>
    <col min="7" max="7" width="18.5703125" style="1" bestFit="1" customWidth="1"/>
    <col min="8" max="8" width="9.85546875" style="1" bestFit="1" customWidth="1"/>
    <col min="9" max="10" width="9.140625" style="1"/>
    <col min="11" max="11" width="3.42578125" style="1" customWidth="1"/>
    <col min="12" max="12" width="10.7109375" style="1" bestFit="1" customWidth="1"/>
    <col min="13" max="16384" width="9.140625" style="1"/>
  </cols>
  <sheetData>
    <row r="1" spans="2:15" ht="15" thickBot="1" x14ac:dyDescent="0.3"/>
    <row r="2" spans="2:15" ht="15.75" thickTop="1" thickBot="1" x14ac:dyDescent="0.3">
      <c r="B2" s="77" t="s">
        <v>136</v>
      </c>
      <c r="C2" s="78" t="s">
        <v>137</v>
      </c>
      <c r="D2" s="79" t="s">
        <v>138</v>
      </c>
      <c r="E2" s="80" t="s">
        <v>139</v>
      </c>
      <c r="G2" s="77" t="s">
        <v>136</v>
      </c>
      <c r="H2" s="78" t="s">
        <v>137</v>
      </c>
      <c r="I2" s="79" t="s">
        <v>138</v>
      </c>
      <c r="J2" s="80" t="s">
        <v>139</v>
      </c>
      <c r="L2" s="77" t="s">
        <v>136</v>
      </c>
      <c r="M2" s="78" t="s">
        <v>137</v>
      </c>
      <c r="N2" s="79" t="s">
        <v>138</v>
      </c>
      <c r="O2" s="80" t="s">
        <v>139</v>
      </c>
    </row>
    <row r="3" spans="2:15" ht="15" thickTop="1" x14ac:dyDescent="0.25">
      <c r="B3" s="81" t="s">
        <v>140</v>
      </c>
      <c r="C3" s="82" t="s">
        <v>141</v>
      </c>
      <c r="D3" s="83">
        <v>43.084936999999996</v>
      </c>
      <c r="E3" s="84">
        <v>141.38305700000001</v>
      </c>
      <c r="G3" s="81" t="s">
        <v>166</v>
      </c>
      <c r="H3" s="82" t="s">
        <v>167</v>
      </c>
      <c r="I3" s="83">
        <v>18.197620000000001</v>
      </c>
      <c r="J3" s="84">
        <v>120.59169799999999</v>
      </c>
      <c r="L3" s="81" t="s">
        <v>227</v>
      </c>
      <c r="M3" s="82" t="s">
        <v>228</v>
      </c>
      <c r="N3" s="83">
        <v>22.016907</v>
      </c>
      <c r="O3" s="84">
        <v>120.687561</v>
      </c>
    </row>
    <row r="4" spans="2:15" x14ac:dyDescent="0.25">
      <c r="B4" s="85" t="s">
        <v>142</v>
      </c>
      <c r="C4" s="86" t="s">
        <v>141</v>
      </c>
      <c r="D4" s="87">
        <v>40.822124000000002</v>
      </c>
      <c r="E4" s="88">
        <v>140.789795</v>
      </c>
      <c r="G4" s="89" t="s">
        <v>168</v>
      </c>
      <c r="H4" s="86" t="s">
        <v>167</v>
      </c>
      <c r="I4" s="87">
        <v>17.167000000000002</v>
      </c>
      <c r="J4" s="88">
        <v>121.85</v>
      </c>
      <c r="L4" s="89" t="s">
        <v>229</v>
      </c>
      <c r="M4" s="86" t="s">
        <v>228</v>
      </c>
      <c r="N4" s="87">
        <v>22.768584000000001</v>
      </c>
      <c r="O4" s="88">
        <v>121.170959</v>
      </c>
    </row>
    <row r="5" spans="2:15" x14ac:dyDescent="0.25">
      <c r="B5" s="85" t="s">
        <v>143</v>
      </c>
      <c r="C5" s="86" t="s">
        <v>141</v>
      </c>
      <c r="D5" s="87">
        <v>39.732537999999998</v>
      </c>
      <c r="E5" s="88">
        <v>140.16357400000001</v>
      </c>
      <c r="G5" s="85" t="s">
        <v>169</v>
      </c>
      <c r="H5" s="86" t="s">
        <v>167</v>
      </c>
      <c r="I5" s="87">
        <v>16.910799999999998</v>
      </c>
      <c r="J5" s="88">
        <v>121.0543</v>
      </c>
      <c r="L5" s="85" t="s">
        <v>230</v>
      </c>
      <c r="M5" s="86" t="s">
        <v>228</v>
      </c>
      <c r="N5" s="87">
        <v>23.135308999999999</v>
      </c>
      <c r="O5" s="88">
        <v>121.376953</v>
      </c>
    </row>
    <row r="6" spans="2:15" x14ac:dyDescent="0.25">
      <c r="B6" s="85" t="s">
        <v>144</v>
      </c>
      <c r="C6" s="86" t="s">
        <v>141</v>
      </c>
      <c r="D6" s="87">
        <v>38.212288000000001</v>
      </c>
      <c r="E6" s="88">
        <v>140.89965799999999</v>
      </c>
      <c r="G6" s="85" t="s">
        <v>170</v>
      </c>
      <c r="H6" s="86" t="s">
        <v>167</v>
      </c>
      <c r="I6" s="87">
        <v>16.417000000000002</v>
      </c>
      <c r="J6" s="88">
        <v>120.6</v>
      </c>
      <c r="L6" s="85" t="s">
        <v>231</v>
      </c>
      <c r="M6" s="86" t="s">
        <v>228</v>
      </c>
      <c r="N6" s="87">
        <v>24.011344000000001</v>
      </c>
      <c r="O6" s="88">
        <v>121.61041299999999</v>
      </c>
    </row>
    <row r="7" spans="2:15" x14ac:dyDescent="0.25">
      <c r="B7" s="85" t="s">
        <v>145</v>
      </c>
      <c r="C7" s="86" t="s">
        <v>141</v>
      </c>
      <c r="D7" s="87">
        <v>37.883524999999999</v>
      </c>
      <c r="E7" s="88">
        <v>139.075928</v>
      </c>
      <c r="G7" s="85" t="s">
        <v>171</v>
      </c>
      <c r="H7" s="86" t="s">
        <v>167</v>
      </c>
      <c r="I7" s="87">
        <v>16.383700000000001</v>
      </c>
      <c r="J7" s="88">
        <v>119.8896</v>
      </c>
      <c r="L7" s="85" t="s">
        <v>232</v>
      </c>
      <c r="M7" s="86" t="s">
        <v>228</v>
      </c>
      <c r="N7" s="87">
        <v>24.58709</v>
      </c>
      <c r="O7" s="88">
        <v>121.846619</v>
      </c>
    </row>
    <row r="8" spans="2:15" x14ac:dyDescent="0.25">
      <c r="B8" s="85" t="s">
        <v>146</v>
      </c>
      <c r="C8" s="86" t="s">
        <v>141</v>
      </c>
      <c r="D8" s="87">
        <v>36.703659999999999</v>
      </c>
      <c r="E8" s="88">
        <v>137.252197</v>
      </c>
      <c r="G8" s="85" t="s">
        <v>172</v>
      </c>
      <c r="H8" s="86" t="s">
        <v>167</v>
      </c>
      <c r="I8" s="87">
        <v>16.05</v>
      </c>
      <c r="J8" s="88">
        <v>120.333</v>
      </c>
      <c r="L8" s="85" t="s">
        <v>233</v>
      </c>
      <c r="M8" s="86" t="s">
        <v>228</v>
      </c>
      <c r="N8" s="87">
        <v>25.152743000000001</v>
      </c>
      <c r="O8" s="88">
        <v>121.533508</v>
      </c>
    </row>
    <row r="9" spans="2:15" ht="15" thickBot="1" x14ac:dyDescent="0.3">
      <c r="B9" s="89" t="s">
        <v>147</v>
      </c>
      <c r="C9" s="86" t="s">
        <v>141</v>
      </c>
      <c r="D9" s="87">
        <v>36.341678000000002</v>
      </c>
      <c r="E9" s="88">
        <v>140.49316400000001</v>
      </c>
      <c r="G9" s="85" t="s">
        <v>173</v>
      </c>
      <c r="H9" s="86" t="s">
        <v>167</v>
      </c>
      <c r="I9" s="87">
        <v>15.489599999999999</v>
      </c>
      <c r="J9" s="88">
        <v>120.9777</v>
      </c>
      <c r="L9" s="90"/>
      <c r="M9" s="91"/>
      <c r="N9" s="92"/>
      <c r="O9" s="93"/>
    </row>
    <row r="10" spans="2:15" ht="15" thickTop="1" x14ac:dyDescent="0.25">
      <c r="B10" s="85" t="s">
        <v>148</v>
      </c>
      <c r="C10" s="86" t="s">
        <v>141</v>
      </c>
      <c r="D10" s="87">
        <v>36.057980999999998</v>
      </c>
      <c r="E10" s="88">
        <v>136.208496</v>
      </c>
      <c r="G10" s="85" t="s">
        <v>174</v>
      </c>
      <c r="H10" s="86" t="s">
        <v>167</v>
      </c>
      <c r="I10" s="87">
        <v>15.482200000000001</v>
      </c>
      <c r="J10" s="88">
        <v>120.5939</v>
      </c>
    </row>
    <row r="11" spans="2:15" x14ac:dyDescent="0.25">
      <c r="B11" s="85" t="s">
        <v>149</v>
      </c>
      <c r="C11" s="86" t="s">
        <v>141</v>
      </c>
      <c r="D11" s="87">
        <v>35.514342999999997</v>
      </c>
      <c r="E11" s="88">
        <v>134.20898399999999</v>
      </c>
      <c r="G11" s="85" t="s">
        <v>175</v>
      </c>
      <c r="H11" s="86" t="s">
        <v>167</v>
      </c>
      <c r="I11" s="87">
        <v>15.40063</v>
      </c>
      <c r="J11" s="88">
        <v>120.721397</v>
      </c>
    </row>
    <row r="12" spans="2:15" x14ac:dyDescent="0.25">
      <c r="B12" s="85" t="s">
        <v>150</v>
      </c>
      <c r="C12" s="86" t="s">
        <v>141</v>
      </c>
      <c r="D12" s="87">
        <v>35.487510999999998</v>
      </c>
      <c r="E12" s="88">
        <v>133.044434</v>
      </c>
      <c r="G12" s="85" t="s">
        <v>176</v>
      </c>
      <c r="H12" s="86" t="s">
        <v>167</v>
      </c>
      <c r="I12" s="87">
        <v>15.1442</v>
      </c>
      <c r="J12" s="88">
        <v>120.591599</v>
      </c>
    </row>
    <row r="13" spans="2:15" x14ac:dyDescent="0.25">
      <c r="B13" s="89" t="s">
        <v>151</v>
      </c>
      <c r="C13" s="86" t="s">
        <v>141</v>
      </c>
      <c r="D13" s="87">
        <v>35.406961000000003</v>
      </c>
      <c r="E13" s="88">
        <v>139.68017599999999</v>
      </c>
      <c r="G13" s="85" t="s">
        <v>177</v>
      </c>
      <c r="H13" s="86" t="s">
        <v>167</v>
      </c>
      <c r="I13" s="87">
        <v>15.029500000000001</v>
      </c>
      <c r="J13" s="88">
        <v>120.6891</v>
      </c>
    </row>
    <row r="14" spans="2:15" x14ac:dyDescent="0.25">
      <c r="B14" s="89" t="s">
        <v>152</v>
      </c>
      <c r="C14" s="86" t="s">
        <v>141</v>
      </c>
      <c r="D14" s="87">
        <v>35.406961000000003</v>
      </c>
      <c r="E14" s="88">
        <v>139.68017599999999</v>
      </c>
      <c r="G14" s="85" t="s">
        <v>178</v>
      </c>
      <c r="H14" s="86" t="s">
        <v>167</v>
      </c>
      <c r="I14" s="87">
        <v>14.885999999999999</v>
      </c>
      <c r="J14" s="88">
        <v>120.2372</v>
      </c>
    </row>
    <row r="15" spans="2:15" x14ac:dyDescent="0.25">
      <c r="B15" s="89" t="s">
        <v>153</v>
      </c>
      <c r="C15" s="86" t="s">
        <v>141</v>
      </c>
      <c r="D15" s="87">
        <v>35.191766999999999</v>
      </c>
      <c r="E15" s="88">
        <v>136.90063499999999</v>
      </c>
      <c r="G15" s="85" t="s">
        <v>179</v>
      </c>
      <c r="H15" s="86" t="s">
        <v>167</v>
      </c>
      <c r="I15" s="87">
        <v>14.66287</v>
      </c>
      <c r="J15" s="88">
        <v>121.065399</v>
      </c>
    </row>
    <row r="16" spans="2:15" x14ac:dyDescent="0.25">
      <c r="B16" s="89" t="s">
        <v>154</v>
      </c>
      <c r="C16" s="86" t="s">
        <v>141</v>
      </c>
      <c r="D16" s="87">
        <v>34.957994999999997</v>
      </c>
      <c r="E16" s="88">
        <v>138.40576200000001</v>
      </c>
      <c r="G16" s="85" t="s">
        <v>180</v>
      </c>
      <c r="H16" s="86" t="s">
        <v>167</v>
      </c>
      <c r="I16" s="87">
        <v>14.661179000000001</v>
      </c>
      <c r="J16" s="88">
        <v>121.0808789</v>
      </c>
    </row>
    <row r="17" spans="2:10" x14ac:dyDescent="0.25">
      <c r="B17" s="85" t="s">
        <v>155</v>
      </c>
      <c r="C17" s="86" t="s">
        <v>141</v>
      </c>
      <c r="D17" s="87">
        <v>34.939985</v>
      </c>
      <c r="E17" s="88">
        <v>135.81298799999999</v>
      </c>
      <c r="G17" s="85" t="s">
        <v>181</v>
      </c>
      <c r="H17" s="86" t="s">
        <v>167</v>
      </c>
      <c r="I17" s="87">
        <v>14.6333</v>
      </c>
      <c r="J17" s="88">
        <v>121.05</v>
      </c>
    </row>
    <row r="18" spans="2:10" x14ac:dyDescent="0.25">
      <c r="B18" s="85" t="s">
        <v>156</v>
      </c>
      <c r="C18" s="86" t="s">
        <v>141</v>
      </c>
      <c r="D18" s="87">
        <v>34.696460999999999</v>
      </c>
      <c r="E18" s="88">
        <v>135.516357</v>
      </c>
      <c r="G18" s="85" t="s">
        <v>182</v>
      </c>
      <c r="H18" s="86" t="s">
        <v>167</v>
      </c>
      <c r="I18" s="87">
        <v>14.583</v>
      </c>
      <c r="J18" s="88">
        <v>121</v>
      </c>
    </row>
    <row r="19" spans="2:10" x14ac:dyDescent="0.25">
      <c r="B19" s="85" t="s">
        <v>157</v>
      </c>
      <c r="C19" s="86" t="s">
        <v>141</v>
      </c>
      <c r="D19" s="87">
        <v>34.216344999999997</v>
      </c>
      <c r="E19" s="88">
        <v>135.175781</v>
      </c>
      <c r="G19" s="85" t="s">
        <v>183</v>
      </c>
      <c r="H19" s="86" t="s">
        <v>167</v>
      </c>
      <c r="I19" s="87">
        <v>14.55</v>
      </c>
      <c r="J19" s="88">
        <v>121.033333</v>
      </c>
    </row>
    <row r="20" spans="2:10" x14ac:dyDescent="0.25">
      <c r="B20" s="85" t="s">
        <v>158</v>
      </c>
      <c r="C20" s="86" t="s">
        <v>141</v>
      </c>
      <c r="D20" s="87">
        <v>34.134542000000003</v>
      </c>
      <c r="E20" s="88">
        <v>131.484375</v>
      </c>
      <c r="G20" s="85" t="s">
        <v>184</v>
      </c>
      <c r="H20" s="86" t="s">
        <v>167</v>
      </c>
      <c r="I20" s="87">
        <v>14.55</v>
      </c>
      <c r="J20" s="88">
        <v>121</v>
      </c>
    </row>
    <row r="21" spans="2:10" x14ac:dyDescent="0.25">
      <c r="B21" s="85" t="s">
        <v>159</v>
      </c>
      <c r="C21" s="86" t="s">
        <v>141</v>
      </c>
      <c r="D21" s="87">
        <v>34.043557</v>
      </c>
      <c r="E21" s="88">
        <v>134.54956100000001</v>
      </c>
      <c r="G21" s="85" t="s">
        <v>185</v>
      </c>
      <c r="H21" s="86" t="s">
        <v>167</v>
      </c>
      <c r="I21" s="87">
        <v>14.48035</v>
      </c>
      <c r="J21" s="88">
        <v>120.89360000000001</v>
      </c>
    </row>
    <row r="22" spans="2:10" x14ac:dyDescent="0.25">
      <c r="B22" s="85" t="s">
        <v>160</v>
      </c>
      <c r="C22" s="86" t="s">
        <v>141</v>
      </c>
      <c r="D22" s="87">
        <v>33.596319000000001</v>
      </c>
      <c r="E22" s="88">
        <v>130.48461900000001</v>
      </c>
      <c r="G22" s="85" t="s">
        <v>186</v>
      </c>
      <c r="H22" s="86" t="s">
        <v>167</v>
      </c>
      <c r="I22" s="87">
        <v>14.470200800000001</v>
      </c>
      <c r="J22" s="88">
        <v>121.0220422</v>
      </c>
    </row>
    <row r="23" spans="2:10" x14ac:dyDescent="0.25">
      <c r="B23" s="85" t="s">
        <v>161</v>
      </c>
      <c r="C23" s="86" t="s">
        <v>141</v>
      </c>
      <c r="D23" s="87">
        <v>33.532237000000002</v>
      </c>
      <c r="E23" s="88">
        <v>133.52783199999999</v>
      </c>
      <c r="G23" s="89" t="s">
        <v>187</v>
      </c>
      <c r="H23" s="86" t="s">
        <v>167</v>
      </c>
      <c r="I23" s="87">
        <v>14.468</v>
      </c>
      <c r="J23" s="88">
        <v>121.1906</v>
      </c>
    </row>
    <row r="24" spans="2:10" x14ac:dyDescent="0.25">
      <c r="B24" s="85" t="s">
        <v>162</v>
      </c>
      <c r="C24" s="86" t="s">
        <v>141</v>
      </c>
      <c r="D24" s="94">
        <v>32.722599000000002</v>
      </c>
      <c r="E24" s="88">
        <v>129.891357</v>
      </c>
      <c r="G24" s="85" t="s">
        <v>188</v>
      </c>
      <c r="H24" s="86" t="s">
        <v>167</v>
      </c>
      <c r="I24" s="87">
        <v>14.386649999999999</v>
      </c>
      <c r="J24" s="88">
        <v>121.24105</v>
      </c>
    </row>
    <row r="25" spans="2:10" x14ac:dyDescent="0.25">
      <c r="B25" s="85" t="s">
        <v>163</v>
      </c>
      <c r="C25" s="86" t="s">
        <v>141</v>
      </c>
      <c r="D25" s="94">
        <v>31.877558000000001</v>
      </c>
      <c r="E25" s="88">
        <v>131.41845699999999</v>
      </c>
      <c r="G25" s="85" t="s">
        <v>189</v>
      </c>
      <c r="H25" s="86" t="s">
        <v>167</v>
      </c>
      <c r="I25" s="87">
        <v>14.383333</v>
      </c>
      <c r="J25" s="88">
        <v>121.05</v>
      </c>
    </row>
    <row r="26" spans="2:10" x14ac:dyDescent="0.25">
      <c r="B26" s="85" t="s">
        <v>164</v>
      </c>
      <c r="C26" s="86" t="s">
        <v>141</v>
      </c>
      <c r="D26" s="94">
        <v>31.587893999999999</v>
      </c>
      <c r="E26" s="88">
        <v>130.53955099999999</v>
      </c>
      <c r="G26" s="85" t="s">
        <v>190</v>
      </c>
      <c r="H26" s="86" t="s">
        <v>167</v>
      </c>
      <c r="I26" s="87">
        <v>13.761509999999999</v>
      </c>
      <c r="J26" s="88">
        <v>121.060501</v>
      </c>
    </row>
    <row r="27" spans="2:10" ht="15" thickBot="1" x14ac:dyDescent="0.3">
      <c r="B27" s="90" t="s">
        <v>165</v>
      </c>
      <c r="C27" s="91" t="s">
        <v>141</v>
      </c>
      <c r="D27" s="92">
        <v>26.234302</v>
      </c>
      <c r="E27" s="93">
        <v>127.727051</v>
      </c>
      <c r="G27" s="85" t="s">
        <v>191</v>
      </c>
      <c r="H27" s="86" t="s">
        <v>167</v>
      </c>
      <c r="I27" s="87">
        <v>13.625999999999999</v>
      </c>
      <c r="J27" s="88">
        <v>123.1855</v>
      </c>
    </row>
    <row r="28" spans="2:10" ht="15" thickTop="1" x14ac:dyDescent="0.25">
      <c r="G28" s="85" t="s">
        <v>192</v>
      </c>
      <c r="H28" s="86" t="s">
        <v>167</v>
      </c>
      <c r="I28" s="87">
        <v>13.4977</v>
      </c>
      <c r="J28" s="88">
        <v>120.9468</v>
      </c>
    </row>
    <row r="29" spans="2:10" x14ac:dyDescent="0.25">
      <c r="G29" s="89" t="s">
        <v>193</v>
      </c>
      <c r="H29" s="86" t="s">
        <v>167</v>
      </c>
      <c r="I29" s="87">
        <v>13.295859099999999</v>
      </c>
      <c r="J29" s="88">
        <v>123.87461519999999</v>
      </c>
    </row>
    <row r="30" spans="2:10" x14ac:dyDescent="0.25">
      <c r="G30" s="85" t="s">
        <v>194</v>
      </c>
      <c r="H30" s="86" t="s">
        <v>167</v>
      </c>
      <c r="I30" s="87">
        <v>13.138500000000001</v>
      </c>
      <c r="J30" s="88">
        <v>123.75109999999999</v>
      </c>
    </row>
    <row r="31" spans="2:10" x14ac:dyDescent="0.25">
      <c r="G31" s="85" t="s">
        <v>195</v>
      </c>
      <c r="H31" s="86" t="s">
        <v>167</v>
      </c>
      <c r="I31" s="87">
        <v>12.9771</v>
      </c>
      <c r="J31" s="88">
        <v>124.0106</v>
      </c>
    </row>
    <row r="32" spans="2:10" x14ac:dyDescent="0.25">
      <c r="G32" s="85" t="s">
        <v>196</v>
      </c>
      <c r="H32" s="86" t="s">
        <v>167</v>
      </c>
      <c r="I32" s="87">
        <v>11.9986111</v>
      </c>
      <c r="J32" s="88">
        <v>120.20583329999999</v>
      </c>
    </row>
    <row r="33" spans="7:10" x14ac:dyDescent="0.25">
      <c r="G33" s="89" t="s">
        <v>197</v>
      </c>
      <c r="H33" s="86" t="s">
        <v>167</v>
      </c>
      <c r="I33" s="87">
        <v>11.969443999999999</v>
      </c>
      <c r="J33" s="88">
        <v>121.927222</v>
      </c>
    </row>
    <row r="34" spans="7:10" x14ac:dyDescent="0.25">
      <c r="G34" s="85" t="s">
        <v>198</v>
      </c>
      <c r="H34" s="86" t="s">
        <v>167</v>
      </c>
      <c r="I34" s="87">
        <v>11.586550000000001</v>
      </c>
      <c r="J34" s="88">
        <v>122.755402</v>
      </c>
    </row>
    <row r="35" spans="7:10" x14ac:dyDescent="0.25">
      <c r="G35" s="85" t="s">
        <v>199</v>
      </c>
      <c r="H35" s="86" t="s">
        <v>167</v>
      </c>
      <c r="I35" s="87">
        <v>11.3162162</v>
      </c>
      <c r="J35" s="88">
        <v>120.6832556</v>
      </c>
    </row>
    <row r="36" spans="7:10" x14ac:dyDescent="0.25">
      <c r="G36" s="85" t="s">
        <v>200</v>
      </c>
      <c r="H36" s="86" t="s">
        <v>167</v>
      </c>
      <c r="I36" s="87">
        <v>11.24775</v>
      </c>
      <c r="J36" s="88">
        <v>125.003502</v>
      </c>
    </row>
    <row r="37" spans="7:10" x14ac:dyDescent="0.25">
      <c r="G37" s="85" t="s">
        <v>201</v>
      </c>
      <c r="H37" s="86" t="s">
        <v>167</v>
      </c>
      <c r="I37" s="87">
        <v>11.180400000000001</v>
      </c>
      <c r="J37" s="88">
        <v>119.39540100000001</v>
      </c>
    </row>
    <row r="38" spans="7:10" x14ac:dyDescent="0.25">
      <c r="G38" s="85" t="s">
        <v>202</v>
      </c>
      <c r="H38" s="86" t="s">
        <v>167</v>
      </c>
      <c r="I38" s="87">
        <v>10.824400000000001</v>
      </c>
      <c r="J38" s="88">
        <v>119.5188</v>
      </c>
    </row>
    <row r="39" spans="7:10" x14ac:dyDescent="0.25">
      <c r="G39" s="85" t="s">
        <v>203</v>
      </c>
      <c r="H39" s="86" t="s">
        <v>167</v>
      </c>
      <c r="I39" s="87">
        <v>10.801909999999999</v>
      </c>
      <c r="J39" s="88">
        <v>123.99949599999999</v>
      </c>
    </row>
    <row r="40" spans="7:10" x14ac:dyDescent="0.25">
      <c r="G40" s="85" t="s">
        <v>204</v>
      </c>
      <c r="H40" s="86" t="s">
        <v>167</v>
      </c>
      <c r="I40" s="87">
        <v>10.7737</v>
      </c>
      <c r="J40" s="88">
        <v>124.0087</v>
      </c>
    </row>
    <row r="41" spans="7:10" x14ac:dyDescent="0.25">
      <c r="G41" s="85" t="s">
        <v>205</v>
      </c>
      <c r="H41" s="86" t="s">
        <v>167</v>
      </c>
      <c r="I41" s="87">
        <v>10.7186</v>
      </c>
      <c r="J41" s="88">
        <v>124.01430000000001</v>
      </c>
    </row>
    <row r="42" spans="7:10" x14ac:dyDescent="0.25">
      <c r="G42" s="85" t="s">
        <v>206</v>
      </c>
      <c r="H42" s="86" t="s">
        <v>167</v>
      </c>
      <c r="I42" s="87">
        <v>10.7</v>
      </c>
      <c r="J42" s="88">
        <v>122.56699999999999</v>
      </c>
    </row>
    <row r="43" spans="7:10" x14ac:dyDescent="0.25">
      <c r="G43" s="85" t="s">
        <v>207</v>
      </c>
      <c r="H43" s="86" t="s">
        <v>167</v>
      </c>
      <c r="I43" s="87">
        <v>10.3111111</v>
      </c>
      <c r="J43" s="88">
        <v>123.8916667</v>
      </c>
    </row>
    <row r="44" spans="7:10" x14ac:dyDescent="0.25">
      <c r="G44" s="85" t="s">
        <v>208</v>
      </c>
      <c r="H44" s="86" t="s">
        <v>167</v>
      </c>
      <c r="I44" s="87">
        <v>10.3003</v>
      </c>
      <c r="J44" s="88">
        <v>123.9379</v>
      </c>
    </row>
    <row r="45" spans="7:10" x14ac:dyDescent="0.25">
      <c r="G45" s="85" t="s">
        <v>209</v>
      </c>
      <c r="H45" s="86" t="s">
        <v>167</v>
      </c>
      <c r="I45" s="87">
        <v>10.166667</v>
      </c>
      <c r="J45" s="88">
        <v>123.9</v>
      </c>
    </row>
    <row r="46" spans="7:10" x14ac:dyDescent="0.25">
      <c r="G46" s="85" t="s">
        <v>210</v>
      </c>
      <c r="H46" s="86" t="s">
        <v>167</v>
      </c>
      <c r="I46" s="87">
        <v>10.1312</v>
      </c>
      <c r="J46" s="88">
        <v>124.8587</v>
      </c>
    </row>
    <row r="47" spans="7:10" x14ac:dyDescent="0.25">
      <c r="G47" s="85" t="s">
        <v>211</v>
      </c>
      <c r="H47" s="86" t="s">
        <v>167</v>
      </c>
      <c r="I47" s="87">
        <v>9.8773020000000002</v>
      </c>
      <c r="J47" s="88">
        <v>125.967263</v>
      </c>
    </row>
    <row r="48" spans="7:10" x14ac:dyDescent="0.25">
      <c r="G48" s="85" t="s">
        <v>212</v>
      </c>
      <c r="H48" s="86" t="s">
        <v>167</v>
      </c>
      <c r="I48" s="87">
        <v>9.7609999999999992</v>
      </c>
      <c r="J48" s="88">
        <v>124.5942</v>
      </c>
    </row>
    <row r="49" spans="7:10" x14ac:dyDescent="0.25">
      <c r="G49" s="85" t="s">
        <v>213</v>
      </c>
      <c r="H49" s="86" t="s">
        <v>167</v>
      </c>
      <c r="I49" s="87">
        <v>9.7330000000000005</v>
      </c>
      <c r="J49" s="88">
        <v>118.733</v>
      </c>
    </row>
    <row r="50" spans="7:10" x14ac:dyDescent="0.25">
      <c r="G50" s="85" t="s">
        <v>212</v>
      </c>
      <c r="H50" s="86" t="s">
        <v>167</v>
      </c>
      <c r="I50" s="87">
        <v>9.6333333000000003</v>
      </c>
      <c r="J50" s="88">
        <v>123.8833333</v>
      </c>
    </row>
    <row r="51" spans="7:10" x14ac:dyDescent="0.25">
      <c r="G51" s="85" t="s">
        <v>214</v>
      </c>
      <c r="H51" s="86" t="s">
        <v>167</v>
      </c>
      <c r="I51" s="87">
        <v>9.5079999999999991</v>
      </c>
      <c r="J51" s="88">
        <v>123.414</v>
      </c>
    </row>
    <row r="52" spans="7:10" x14ac:dyDescent="0.25">
      <c r="G52" s="85" t="s">
        <v>215</v>
      </c>
      <c r="H52" s="86" t="s">
        <v>167</v>
      </c>
      <c r="I52" s="87">
        <v>9.4375</v>
      </c>
      <c r="J52" s="88">
        <v>118.5466</v>
      </c>
    </row>
    <row r="53" spans="7:10" x14ac:dyDescent="0.25">
      <c r="G53" s="85" t="s">
        <v>216</v>
      </c>
      <c r="H53" s="86" t="s">
        <v>167</v>
      </c>
      <c r="I53" s="87">
        <v>9.3102777999999997</v>
      </c>
      <c r="J53" s="88">
        <v>123.3080556</v>
      </c>
    </row>
    <row r="54" spans="7:10" x14ac:dyDescent="0.25">
      <c r="G54" s="85" t="s">
        <v>217</v>
      </c>
      <c r="H54" s="86" t="s">
        <v>167</v>
      </c>
      <c r="I54" s="87">
        <v>9.1672999999999991</v>
      </c>
      <c r="J54" s="88">
        <v>123.24639999999999</v>
      </c>
    </row>
    <row r="55" spans="7:10" x14ac:dyDescent="0.25">
      <c r="G55" s="85" t="s">
        <v>218</v>
      </c>
      <c r="H55" s="86" t="s">
        <v>167</v>
      </c>
      <c r="I55" s="87">
        <v>8.9475010000000008</v>
      </c>
      <c r="J55" s="88">
        <v>125.545303</v>
      </c>
    </row>
    <row r="56" spans="7:10" x14ac:dyDescent="0.25">
      <c r="G56" s="85" t="s">
        <v>219</v>
      </c>
      <c r="H56" s="86" t="s">
        <v>167</v>
      </c>
      <c r="I56" s="87">
        <v>8.6570049999999998</v>
      </c>
      <c r="J56" s="88">
        <v>123.432198</v>
      </c>
    </row>
    <row r="57" spans="7:10" x14ac:dyDescent="0.25">
      <c r="G57" s="85" t="s">
        <v>220</v>
      </c>
      <c r="H57" s="86" t="s">
        <v>167</v>
      </c>
      <c r="I57" s="87">
        <v>8.6</v>
      </c>
      <c r="J57" s="88">
        <v>123.35</v>
      </c>
    </row>
    <row r="58" spans="7:10" x14ac:dyDescent="0.25">
      <c r="G58" s="85" t="s">
        <v>221</v>
      </c>
      <c r="H58" s="86" t="s">
        <v>167</v>
      </c>
      <c r="I58" s="87">
        <v>8.4830000000000005</v>
      </c>
      <c r="J58" s="88">
        <v>124.65</v>
      </c>
    </row>
    <row r="59" spans="7:10" x14ac:dyDescent="0.25">
      <c r="G59" s="85" t="s">
        <v>222</v>
      </c>
      <c r="H59" s="86" t="s">
        <v>167</v>
      </c>
      <c r="I59" s="87">
        <v>7.8857059999999999</v>
      </c>
      <c r="J59" s="88">
        <v>116.98429899999999</v>
      </c>
    </row>
    <row r="60" spans="7:10" x14ac:dyDescent="0.25">
      <c r="G60" s="85" t="s">
        <v>223</v>
      </c>
      <c r="H60" s="86" t="s">
        <v>167</v>
      </c>
      <c r="I60" s="87">
        <v>7.2</v>
      </c>
      <c r="J60" s="88">
        <v>124.16666669999999</v>
      </c>
    </row>
    <row r="61" spans="7:10" x14ac:dyDescent="0.25">
      <c r="G61" s="85" t="s">
        <v>224</v>
      </c>
      <c r="H61" s="86" t="s">
        <v>167</v>
      </c>
      <c r="I61" s="87">
        <v>7.0670000000000002</v>
      </c>
      <c r="J61" s="88">
        <v>125.6</v>
      </c>
    </row>
    <row r="62" spans="7:10" x14ac:dyDescent="0.25">
      <c r="G62" s="85" t="s">
        <v>225</v>
      </c>
      <c r="H62" s="86" t="s">
        <v>167</v>
      </c>
      <c r="I62" s="87">
        <v>7.0212000000000003</v>
      </c>
      <c r="J62" s="88">
        <v>125.092</v>
      </c>
    </row>
    <row r="63" spans="7:10" x14ac:dyDescent="0.25">
      <c r="G63" s="85" t="s">
        <v>226</v>
      </c>
      <c r="H63" s="86" t="s">
        <v>167</v>
      </c>
      <c r="I63" s="94">
        <v>6.9</v>
      </c>
      <c r="J63" s="88">
        <v>122.06699999999999</v>
      </c>
    </row>
    <row r="64" spans="7:10" x14ac:dyDescent="0.25">
      <c r="G64" s="85"/>
      <c r="H64" s="86"/>
      <c r="I64" s="87"/>
      <c r="J64" s="88"/>
    </row>
    <row r="65" spans="7:10" x14ac:dyDescent="0.25">
      <c r="G65" s="85"/>
      <c r="H65" s="86"/>
      <c r="I65" s="87"/>
      <c r="J65" s="88"/>
    </row>
    <row r="66" spans="7:10" x14ac:dyDescent="0.25">
      <c r="G66" s="85"/>
      <c r="H66" s="86"/>
      <c r="I66" s="87"/>
      <c r="J66" s="88"/>
    </row>
    <row r="67" spans="7:10" x14ac:dyDescent="0.25">
      <c r="G67" s="85"/>
      <c r="H67" s="86"/>
      <c r="I67" s="87"/>
      <c r="J67" s="88"/>
    </row>
    <row r="68" spans="7:10" x14ac:dyDescent="0.25">
      <c r="G68" s="89"/>
      <c r="H68" s="86"/>
      <c r="I68" s="87"/>
      <c r="J68" s="88"/>
    </row>
    <row r="69" spans="7:10" x14ac:dyDescent="0.25">
      <c r="G69" s="85"/>
      <c r="H69" s="86"/>
      <c r="I69" s="87"/>
      <c r="J69" s="88"/>
    </row>
    <row r="70" spans="7:10" x14ac:dyDescent="0.25">
      <c r="G70" s="85"/>
      <c r="H70" s="86"/>
      <c r="I70" s="87"/>
      <c r="J70" s="88"/>
    </row>
    <row r="71" spans="7:10" x14ac:dyDescent="0.25">
      <c r="G71" s="85"/>
      <c r="H71" s="86"/>
      <c r="I71" s="87"/>
      <c r="J71" s="88"/>
    </row>
    <row r="72" spans="7:10" x14ac:dyDescent="0.25">
      <c r="G72" s="89"/>
      <c r="H72" s="86"/>
      <c r="I72" s="87"/>
      <c r="J72" s="88"/>
    </row>
    <row r="73" spans="7:10" x14ac:dyDescent="0.25">
      <c r="G73" s="85"/>
      <c r="H73" s="86"/>
      <c r="I73" s="87"/>
      <c r="J73" s="88"/>
    </row>
    <row r="74" spans="7:10" ht="15" thickBot="1" x14ac:dyDescent="0.3">
      <c r="G74" s="90"/>
      <c r="H74" s="95"/>
      <c r="I74" s="95"/>
      <c r="J74" s="93"/>
    </row>
    <row r="75" spans="7:10" ht="1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tabSelected="1" workbookViewId="0">
      <selection activeCell="N12" sqref="N12"/>
    </sheetView>
  </sheetViews>
  <sheetFormatPr defaultRowHeight="14.25" x14ac:dyDescent="0.25"/>
  <cols>
    <col min="1" max="1" width="9.140625" style="2"/>
    <col min="2" max="4" width="9.140625" style="3"/>
    <col min="5" max="5" width="10.7109375" style="3" bestFit="1" customWidth="1"/>
    <col min="6" max="7" width="9.140625" style="3"/>
    <col min="8" max="8" width="9.85546875" style="3" bestFit="1" customWidth="1"/>
    <col min="9" max="9" width="9.140625" style="3"/>
    <col min="10" max="16384" width="9.140625" style="2"/>
  </cols>
  <sheetData>
    <row r="1" spans="2:9" x14ac:dyDescent="0.25">
      <c r="C1" s="4" t="s">
        <v>260</v>
      </c>
      <c r="D1" s="4"/>
      <c r="F1" s="4" t="s">
        <v>261</v>
      </c>
      <c r="G1" s="4"/>
    </row>
    <row r="2" spans="2:9" x14ac:dyDescent="0.25">
      <c r="B2" s="3" t="s">
        <v>257</v>
      </c>
      <c r="C2" s="3" t="s">
        <v>258</v>
      </c>
      <c r="D2" s="3" t="s">
        <v>259</v>
      </c>
      <c r="F2" s="3" t="s">
        <v>258</v>
      </c>
      <c r="G2" s="3" t="s">
        <v>259</v>
      </c>
      <c r="I2" s="3" t="s">
        <v>59</v>
      </c>
    </row>
    <row r="3" spans="2:9" x14ac:dyDescent="0.25">
      <c r="B3" s="153">
        <v>1.5</v>
      </c>
      <c r="C3" s="154">
        <v>25</v>
      </c>
      <c r="D3" s="154">
        <v>46.300000000000004</v>
      </c>
      <c r="E3" s="154" t="s">
        <v>262</v>
      </c>
      <c r="F3" s="155">
        <v>22</v>
      </c>
      <c r="G3" s="155">
        <v>40.744000000000007</v>
      </c>
      <c r="H3" s="155" t="s">
        <v>277</v>
      </c>
      <c r="I3" s="156"/>
    </row>
    <row r="4" spans="2:9" x14ac:dyDescent="0.25">
      <c r="B4" s="153">
        <v>1.6</v>
      </c>
      <c r="C4" s="154">
        <v>26</v>
      </c>
      <c r="D4" s="154">
        <v>48.152000000000001</v>
      </c>
      <c r="E4" s="154" t="s">
        <v>263</v>
      </c>
      <c r="F4" s="155">
        <v>22.88</v>
      </c>
      <c r="G4" s="155">
        <v>42.373760000000004</v>
      </c>
      <c r="H4" s="155"/>
      <c r="I4" s="156"/>
    </row>
    <row r="5" spans="2:9" x14ac:dyDescent="0.25">
      <c r="B5" s="153">
        <v>1.7</v>
      </c>
      <c r="C5" s="154">
        <v>27</v>
      </c>
      <c r="D5" s="154">
        <v>50.004000000000005</v>
      </c>
      <c r="E5" s="154"/>
      <c r="F5" s="155">
        <v>23.76</v>
      </c>
      <c r="G5" s="155">
        <v>44.003520000000002</v>
      </c>
      <c r="H5" s="155"/>
      <c r="I5" s="156"/>
    </row>
    <row r="6" spans="2:9" x14ac:dyDescent="0.25">
      <c r="B6" s="153">
        <v>1.8</v>
      </c>
      <c r="C6" s="154">
        <v>28</v>
      </c>
      <c r="D6" s="154">
        <v>51.856000000000002</v>
      </c>
      <c r="E6" s="154"/>
      <c r="F6" s="157">
        <v>24.64</v>
      </c>
      <c r="G6" s="157">
        <v>45.633279999999999</v>
      </c>
      <c r="H6" s="157" t="s">
        <v>278</v>
      </c>
      <c r="I6" s="156"/>
    </row>
    <row r="7" spans="2:9" x14ac:dyDescent="0.25">
      <c r="B7" s="153">
        <v>1.9</v>
      </c>
      <c r="C7" s="154">
        <v>29</v>
      </c>
      <c r="D7" s="154">
        <v>53.708000000000006</v>
      </c>
      <c r="E7" s="154"/>
      <c r="F7" s="157">
        <v>25.52</v>
      </c>
      <c r="G7" s="157">
        <v>47.263040000000004</v>
      </c>
      <c r="H7" s="157" t="s">
        <v>262</v>
      </c>
      <c r="I7" s="156"/>
    </row>
    <row r="8" spans="2:9" x14ac:dyDescent="0.25">
      <c r="B8" s="153">
        <v>2</v>
      </c>
      <c r="C8" s="154">
        <v>30</v>
      </c>
      <c r="D8" s="154">
        <v>55.56</v>
      </c>
      <c r="E8" s="154"/>
      <c r="F8" s="157">
        <v>26.4</v>
      </c>
      <c r="G8" s="157">
        <v>48.892800000000001</v>
      </c>
      <c r="H8" s="157" t="s">
        <v>263</v>
      </c>
      <c r="I8" s="158">
        <v>1000</v>
      </c>
    </row>
    <row r="9" spans="2:9" x14ac:dyDescent="0.25">
      <c r="B9" s="153">
        <v>2.1</v>
      </c>
      <c r="C9" s="154">
        <v>31</v>
      </c>
      <c r="D9" s="154">
        <v>57.412000000000006</v>
      </c>
      <c r="E9" s="154"/>
      <c r="F9" s="157">
        <v>27.28</v>
      </c>
      <c r="G9" s="157">
        <v>50.522560000000006</v>
      </c>
      <c r="H9" s="157"/>
      <c r="I9" s="158">
        <v>999.4</v>
      </c>
    </row>
    <row r="10" spans="2:9" x14ac:dyDescent="0.25">
      <c r="B10" s="153">
        <v>2.2000000000000002</v>
      </c>
      <c r="C10" s="154">
        <v>32</v>
      </c>
      <c r="D10" s="154">
        <v>59.264000000000003</v>
      </c>
      <c r="E10" s="154"/>
      <c r="F10" s="157">
        <v>28.16</v>
      </c>
      <c r="G10" s="157">
        <v>52.152320000000003</v>
      </c>
      <c r="H10" s="157"/>
      <c r="I10" s="158">
        <v>998.8</v>
      </c>
    </row>
    <row r="11" spans="2:9" x14ac:dyDescent="0.25">
      <c r="B11" s="153">
        <v>2.2999999999999998</v>
      </c>
      <c r="C11" s="154">
        <v>33</v>
      </c>
      <c r="D11" s="154">
        <v>61.116</v>
      </c>
      <c r="E11" s="154"/>
      <c r="F11" s="157">
        <v>29.04</v>
      </c>
      <c r="G11" s="157">
        <v>53.782080000000001</v>
      </c>
      <c r="H11" s="157"/>
      <c r="I11" s="158">
        <v>998.19999999999993</v>
      </c>
    </row>
    <row r="12" spans="2:9" x14ac:dyDescent="0.25">
      <c r="B12" s="153">
        <v>2.4</v>
      </c>
      <c r="C12" s="154">
        <v>34</v>
      </c>
      <c r="D12" s="154">
        <v>62.968000000000004</v>
      </c>
      <c r="E12" s="154"/>
      <c r="F12" s="154">
        <v>29.92</v>
      </c>
      <c r="G12" s="154">
        <v>55.411840000000005</v>
      </c>
      <c r="H12" s="154" t="s">
        <v>262</v>
      </c>
      <c r="I12" s="158">
        <v>997.59999999999991</v>
      </c>
    </row>
    <row r="13" spans="2:9" x14ac:dyDescent="0.25">
      <c r="B13" s="153">
        <v>2.5</v>
      </c>
      <c r="C13" s="159">
        <v>35</v>
      </c>
      <c r="D13" s="159">
        <v>64.820000000000007</v>
      </c>
      <c r="E13" s="159" t="s">
        <v>262</v>
      </c>
      <c r="F13" s="154">
        <v>30.8</v>
      </c>
      <c r="G13" s="154">
        <v>57.04160000000001</v>
      </c>
      <c r="H13" s="154" t="s">
        <v>263</v>
      </c>
      <c r="I13" s="158">
        <v>997</v>
      </c>
    </row>
    <row r="14" spans="2:9" x14ac:dyDescent="0.25">
      <c r="B14" s="153">
        <v>2.6</v>
      </c>
      <c r="C14" s="159">
        <v>37</v>
      </c>
      <c r="D14" s="159">
        <v>68.524000000000001</v>
      </c>
      <c r="E14" s="159" t="s">
        <v>264</v>
      </c>
      <c r="F14" s="154">
        <v>32.56</v>
      </c>
      <c r="G14" s="154">
        <v>60.301120000000004</v>
      </c>
      <c r="H14" s="154"/>
      <c r="I14" s="158">
        <v>995.8</v>
      </c>
    </row>
    <row r="15" spans="2:9" x14ac:dyDescent="0.25">
      <c r="B15" s="153">
        <v>2.7</v>
      </c>
      <c r="C15" s="159">
        <v>39</v>
      </c>
      <c r="D15" s="159">
        <v>72.228000000000009</v>
      </c>
      <c r="E15" s="159"/>
      <c r="F15" s="154">
        <v>34.32</v>
      </c>
      <c r="G15" s="154">
        <v>63.560640000000006</v>
      </c>
      <c r="H15" s="154"/>
      <c r="I15" s="158">
        <v>994.59999999999991</v>
      </c>
    </row>
    <row r="16" spans="2:9" x14ac:dyDescent="0.25">
      <c r="B16" s="153">
        <v>2.8</v>
      </c>
      <c r="C16" s="159">
        <v>41</v>
      </c>
      <c r="D16" s="159">
        <v>75.932000000000002</v>
      </c>
      <c r="E16" s="159"/>
      <c r="F16" s="159">
        <v>36.08</v>
      </c>
      <c r="G16" s="159">
        <v>66.820160000000001</v>
      </c>
      <c r="H16" s="159" t="s">
        <v>262</v>
      </c>
      <c r="I16" s="158">
        <v>993.39999999999986</v>
      </c>
    </row>
    <row r="17" spans="2:9" x14ac:dyDescent="0.25">
      <c r="B17" s="153">
        <v>2.9</v>
      </c>
      <c r="C17" s="159">
        <v>43</v>
      </c>
      <c r="D17" s="159">
        <v>79.63600000000001</v>
      </c>
      <c r="E17" s="159"/>
      <c r="F17" s="159">
        <v>37.840000000000003</v>
      </c>
      <c r="G17" s="159">
        <v>70.07968000000001</v>
      </c>
      <c r="H17" s="159" t="s">
        <v>264</v>
      </c>
      <c r="I17" s="158">
        <v>992.19999999999982</v>
      </c>
    </row>
    <row r="18" spans="2:9" x14ac:dyDescent="0.25">
      <c r="B18" s="153">
        <v>3</v>
      </c>
      <c r="C18" s="159">
        <v>45</v>
      </c>
      <c r="D18" s="159">
        <v>83.34</v>
      </c>
      <c r="E18" s="159"/>
      <c r="F18" s="159">
        <v>39.6</v>
      </c>
      <c r="G18" s="159">
        <v>73.339200000000005</v>
      </c>
      <c r="H18" s="159"/>
      <c r="I18" s="158">
        <v>991</v>
      </c>
    </row>
    <row r="19" spans="2:9" x14ac:dyDescent="0.25">
      <c r="B19" s="153">
        <v>3.1</v>
      </c>
      <c r="C19" s="159">
        <v>47</v>
      </c>
      <c r="D19" s="159">
        <v>87.044000000000011</v>
      </c>
      <c r="E19" s="159"/>
      <c r="F19" s="159">
        <v>41.36</v>
      </c>
      <c r="G19" s="159">
        <v>76.598720000000014</v>
      </c>
      <c r="H19" s="159"/>
      <c r="I19" s="158">
        <v>989.6</v>
      </c>
    </row>
    <row r="20" spans="2:9" x14ac:dyDescent="0.25">
      <c r="B20" s="153">
        <v>3.2</v>
      </c>
      <c r="C20" s="160">
        <v>49</v>
      </c>
      <c r="D20" s="160">
        <v>90.748000000000005</v>
      </c>
      <c r="E20" s="160" t="s">
        <v>265</v>
      </c>
      <c r="F20" s="159">
        <v>43.12</v>
      </c>
      <c r="G20" s="159">
        <v>79.858240000000009</v>
      </c>
      <c r="H20" s="159"/>
      <c r="I20" s="158">
        <v>988.2</v>
      </c>
    </row>
    <row r="21" spans="2:9" x14ac:dyDescent="0.25">
      <c r="B21" s="153">
        <v>3.3</v>
      </c>
      <c r="C21" s="160">
        <v>51</v>
      </c>
      <c r="D21" s="160">
        <v>94.451999999999998</v>
      </c>
      <c r="E21" s="160" t="s">
        <v>262</v>
      </c>
      <c r="F21" s="159">
        <v>44.88</v>
      </c>
      <c r="G21" s="159">
        <v>83.117760000000004</v>
      </c>
      <c r="H21" s="159"/>
      <c r="I21" s="158">
        <v>986.80000000000007</v>
      </c>
    </row>
    <row r="22" spans="2:9" x14ac:dyDescent="0.25">
      <c r="B22" s="153">
        <v>3.4</v>
      </c>
      <c r="C22" s="160">
        <v>53</v>
      </c>
      <c r="D22" s="160">
        <v>98.156000000000006</v>
      </c>
      <c r="E22" s="160" t="s">
        <v>264</v>
      </c>
      <c r="F22" s="159">
        <v>46.64</v>
      </c>
      <c r="G22" s="159">
        <v>86.377279999999999</v>
      </c>
      <c r="H22" s="159"/>
      <c r="I22" s="158">
        <v>985.40000000000009</v>
      </c>
    </row>
    <row r="23" spans="2:9" x14ac:dyDescent="0.25">
      <c r="B23" s="153">
        <v>3.5</v>
      </c>
      <c r="C23" s="160">
        <v>55</v>
      </c>
      <c r="D23" s="160">
        <v>101.86</v>
      </c>
      <c r="E23" s="160"/>
      <c r="F23" s="160">
        <v>48.4</v>
      </c>
      <c r="G23" s="160">
        <v>89.636799999999994</v>
      </c>
      <c r="H23" s="160" t="s">
        <v>265</v>
      </c>
      <c r="I23" s="158">
        <v>984</v>
      </c>
    </row>
    <row r="24" spans="2:9" x14ac:dyDescent="0.25">
      <c r="B24" s="153">
        <v>3.6</v>
      </c>
      <c r="C24" s="160">
        <v>57</v>
      </c>
      <c r="D24" s="160">
        <v>105.56400000000001</v>
      </c>
      <c r="E24" s="160"/>
      <c r="F24" s="160">
        <v>50.160000000000004</v>
      </c>
      <c r="G24" s="160">
        <v>92.896320000000003</v>
      </c>
      <c r="H24" s="160" t="s">
        <v>262</v>
      </c>
      <c r="I24" s="158">
        <v>982.4</v>
      </c>
    </row>
    <row r="25" spans="2:9" x14ac:dyDescent="0.25">
      <c r="B25" s="153">
        <v>3.7</v>
      </c>
      <c r="C25" s="160">
        <v>59</v>
      </c>
      <c r="D25" s="160">
        <v>109.268</v>
      </c>
      <c r="E25" s="160"/>
      <c r="F25" s="160">
        <v>51.92</v>
      </c>
      <c r="G25" s="160">
        <v>96.155839999999998</v>
      </c>
      <c r="H25" s="160" t="s">
        <v>264</v>
      </c>
      <c r="I25" s="158">
        <v>980.8</v>
      </c>
    </row>
    <row r="26" spans="2:9" x14ac:dyDescent="0.25">
      <c r="B26" s="153">
        <v>3.8</v>
      </c>
      <c r="C26" s="160">
        <v>61</v>
      </c>
      <c r="D26" s="160">
        <v>112.97200000000001</v>
      </c>
      <c r="E26" s="160"/>
      <c r="F26" s="160">
        <v>53.68</v>
      </c>
      <c r="G26" s="160">
        <v>99.415360000000007</v>
      </c>
      <c r="H26" s="160"/>
      <c r="I26" s="158">
        <v>979.19999999999993</v>
      </c>
    </row>
    <row r="27" spans="2:9" x14ac:dyDescent="0.25">
      <c r="B27" s="153">
        <v>3.9</v>
      </c>
      <c r="C27" s="161">
        <v>63</v>
      </c>
      <c r="D27" s="161">
        <v>116.676</v>
      </c>
      <c r="E27" s="161" t="s">
        <v>266</v>
      </c>
      <c r="F27" s="160">
        <v>55.44</v>
      </c>
      <c r="G27" s="160">
        <v>102.67488</v>
      </c>
      <c r="H27" s="160"/>
      <c r="I27" s="158">
        <v>977.59999999999991</v>
      </c>
    </row>
    <row r="28" spans="2:9" x14ac:dyDescent="0.25">
      <c r="B28" s="153">
        <v>4</v>
      </c>
      <c r="C28" s="161">
        <v>65</v>
      </c>
      <c r="D28" s="161">
        <v>120.38000000000001</v>
      </c>
      <c r="E28" s="161" t="s">
        <v>276</v>
      </c>
      <c r="F28" s="160">
        <v>57.2</v>
      </c>
      <c r="G28" s="160">
        <v>105.93440000000001</v>
      </c>
      <c r="H28" s="160"/>
      <c r="I28" s="158">
        <v>976</v>
      </c>
    </row>
    <row r="29" spans="2:9" x14ac:dyDescent="0.25">
      <c r="B29" s="153">
        <v>4.0999999999999996</v>
      </c>
      <c r="C29" s="161">
        <v>67.400000000000006</v>
      </c>
      <c r="D29" s="161">
        <v>124.82480000000001</v>
      </c>
      <c r="E29" s="161" t="s">
        <v>267</v>
      </c>
      <c r="F29" s="160">
        <v>59.312000000000005</v>
      </c>
      <c r="G29" s="160">
        <v>109.84582400000001</v>
      </c>
      <c r="H29" s="160"/>
      <c r="I29" s="158">
        <v>974</v>
      </c>
    </row>
    <row r="30" spans="2:9" x14ac:dyDescent="0.25">
      <c r="B30" s="153">
        <v>4.2</v>
      </c>
      <c r="C30" s="161">
        <v>69.800000000000011</v>
      </c>
      <c r="D30" s="161">
        <v>129.26960000000003</v>
      </c>
      <c r="E30" s="161"/>
      <c r="F30" s="160">
        <v>61.424000000000014</v>
      </c>
      <c r="G30" s="160">
        <v>113.75724800000002</v>
      </c>
      <c r="H30" s="160"/>
      <c r="I30" s="158">
        <v>972</v>
      </c>
    </row>
    <row r="31" spans="2:9" x14ac:dyDescent="0.25">
      <c r="B31" s="153">
        <v>4.3</v>
      </c>
      <c r="C31" s="161">
        <v>72.200000000000017</v>
      </c>
      <c r="D31" s="161">
        <v>133.71440000000004</v>
      </c>
      <c r="E31" s="161"/>
      <c r="F31" s="162">
        <v>63.536000000000016</v>
      </c>
      <c r="G31" s="162">
        <v>117.66867200000003</v>
      </c>
      <c r="H31" s="162" t="s">
        <v>275</v>
      </c>
      <c r="I31" s="158">
        <v>970</v>
      </c>
    </row>
    <row r="32" spans="2:9" x14ac:dyDescent="0.25">
      <c r="B32" s="153">
        <v>4.4000000000000004</v>
      </c>
      <c r="C32" s="161">
        <v>74.600000000000023</v>
      </c>
      <c r="D32" s="161">
        <v>138.15920000000006</v>
      </c>
      <c r="E32" s="161"/>
      <c r="F32" s="162">
        <v>65.648000000000025</v>
      </c>
      <c r="G32" s="162">
        <v>121.58009600000005</v>
      </c>
      <c r="H32" s="162" t="s">
        <v>267</v>
      </c>
      <c r="I32" s="158">
        <v>968</v>
      </c>
    </row>
    <row r="33" spans="2:9" x14ac:dyDescent="0.25">
      <c r="B33" s="153">
        <v>4.5</v>
      </c>
      <c r="C33" s="161">
        <v>77</v>
      </c>
      <c r="D33" s="161">
        <v>142.60400000000001</v>
      </c>
      <c r="E33" s="161"/>
      <c r="F33" s="162">
        <v>67.760000000000005</v>
      </c>
      <c r="G33" s="162">
        <v>125.49152000000001</v>
      </c>
      <c r="H33" s="162"/>
      <c r="I33" s="158">
        <v>966</v>
      </c>
    </row>
    <row r="34" spans="2:9" x14ac:dyDescent="0.25">
      <c r="B34" s="153">
        <v>4.5999999999999996</v>
      </c>
      <c r="C34" s="162">
        <v>79.599999999999994</v>
      </c>
      <c r="D34" s="162">
        <v>147.41919999999999</v>
      </c>
      <c r="E34" s="162" t="s">
        <v>268</v>
      </c>
      <c r="F34" s="162">
        <v>70.048000000000002</v>
      </c>
      <c r="G34" s="162">
        <v>129.72889599999999</v>
      </c>
      <c r="H34" s="162"/>
      <c r="I34" s="158">
        <v>963.6</v>
      </c>
    </row>
    <row r="35" spans="2:9" x14ac:dyDescent="0.25">
      <c r="B35" s="153">
        <v>4.7</v>
      </c>
      <c r="C35" s="162">
        <v>82.199999999999989</v>
      </c>
      <c r="D35" s="162">
        <v>152.23439999999999</v>
      </c>
      <c r="E35" s="162" t="s">
        <v>24</v>
      </c>
      <c r="F35" s="162">
        <v>72.335999999999984</v>
      </c>
      <c r="G35" s="162">
        <v>133.966272</v>
      </c>
      <c r="H35" s="162"/>
      <c r="I35" s="158">
        <v>961.2</v>
      </c>
    </row>
    <row r="36" spans="2:9" x14ac:dyDescent="0.25">
      <c r="B36" s="153">
        <v>4.8</v>
      </c>
      <c r="C36" s="162">
        <v>84.799999999999983</v>
      </c>
      <c r="D36" s="162">
        <v>157.04959999999997</v>
      </c>
      <c r="E36" s="162" t="s">
        <v>267</v>
      </c>
      <c r="F36" s="162">
        <v>74.623999999999981</v>
      </c>
      <c r="G36" s="162">
        <v>138.20364799999999</v>
      </c>
      <c r="H36" s="162"/>
      <c r="I36" s="158">
        <v>958.80000000000007</v>
      </c>
    </row>
    <row r="37" spans="2:9" x14ac:dyDescent="0.25">
      <c r="B37" s="153">
        <v>4.9000000000000004</v>
      </c>
      <c r="C37" s="162">
        <v>87.399999999999977</v>
      </c>
      <c r="D37" s="162">
        <v>161.86479999999997</v>
      </c>
      <c r="E37" s="162"/>
      <c r="F37" s="162">
        <v>76.911999999999978</v>
      </c>
      <c r="G37" s="162">
        <v>142.44102399999997</v>
      </c>
      <c r="H37" s="162"/>
      <c r="I37" s="158">
        <v>956.40000000000009</v>
      </c>
    </row>
    <row r="38" spans="2:9" x14ac:dyDescent="0.25">
      <c r="B38" s="153">
        <v>5</v>
      </c>
      <c r="C38" s="162">
        <v>90</v>
      </c>
      <c r="D38" s="162">
        <v>166.68</v>
      </c>
      <c r="E38" s="162"/>
      <c r="F38" s="162">
        <v>79.2</v>
      </c>
      <c r="G38" s="162">
        <v>146.67840000000001</v>
      </c>
      <c r="H38" s="162"/>
      <c r="I38" s="158">
        <v>954</v>
      </c>
    </row>
    <row r="39" spans="2:9" x14ac:dyDescent="0.25">
      <c r="B39" s="153">
        <v>5.0999999999999996</v>
      </c>
      <c r="C39" s="163">
        <v>92.4</v>
      </c>
      <c r="D39" s="163">
        <v>171.12480000000002</v>
      </c>
      <c r="E39" s="163" t="s">
        <v>269</v>
      </c>
      <c r="F39" s="162">
        <v>81.312000000000012</v>
      </c>
      <c r="G39" s="162">
        <v>150.58982400000002</v>
      </c>
      <c r="H39" s="162"/>
      <c r="I39" s="158">
        <v>951.4</v>
      </c>
    </row>
    <row r="40" spans="2:9" x14ac:dyDescent="0.25">
      <c r="B40" s="153">
        <v>5.2</v>
      </c>
      <c r="C40" s="163">
        <v>94.800000000000011</v>
      </c>
      <c r="D40" s="163">
        <v>175.56960000000004</v>
      </c>
      <c r="E40" s="163" t="s">
        <v>275</v>
      </c>
      <c r="F40" s="162">
        <v>83.424000000000007</v>
      </c>
      <c r="G40" s="162">
        <v>154.50124800000003</v>
      </c>
      <c r="H40" s="162"/>
      <c r="I40" s="158">
        <v>948.8</v>
      </c>
    </row>
    <row r="41" spans="2:9" x14ac:dyDescent="0.25">
      <c r="B41" s="153">
        <v>5.3</v>
      </c>
      <c r="C41" s="163">
        <v>97.200000000000017</v>
      </c>
      <c r="D41" s="163">
        <v>180.01440000000005</v>
      </c>
      <c r="E41" s="163" t="s">
        <v>267</v>
      </c>
      <c r="F41" s="164">
        <v>85.536000000000016</v>
      </c>
      <c r="G41" s="164">
        <v>158.41267200000004</v>
      </c>
      <c r="H41" s="164" t="s">
        <v>274</v>
      </c>
      <c r="I41" s="158">
        <v>946.19999999999993</v>
      </c>
    </row>
    <row r="42" spans="2:9" x14ac:dyDescent="0.25">
      <c r="B42" s="153">
        <v>5.4</v>
      </c>
      <c r="C42" s="163">
        <v>99.600000000000023</v>
      </c>
      <c r="D42" s="163">
        <v>184.45920000000004</v>
      </c>
      <c r="E42" s="163"/>
      <c r="F42" s="164">
        <v>87.648000000000025</v>
      </c>
      <c r="G42" s="164">
        <v>162.32409600000003</v>
      </c>
      <c r="H42" s="164" t="s">
        <v>267</v>
      </c>
      <c r="I42" s="158">
        <v>943.59999999999991</v>
      </c>
    </row>
    <row r="43" spans="2:9" x14ac:dyDescent="0.25">
      <c r="B43" s="153">
        <v>5.5</v>
      </c>
      <c r="C43" s="163">
        <v>102</v>
      </c>
      <c r="D43" s="163">
        <v>188.904</v>
      </c>
      <c r="E43" s="163"/>
      <c r="F43" s="164">
        <v>89.76</v>
      </c>
      <c r="G43" s="164">
        <v>166.23552000000001</v>
      </c>
      <c r="H43" s="164"/>
      <c r="I43" s="158">
        <v>941</v>
      </c>
    </row>
    <row r="44" spans="2:9" x14ac:dyDescent="0.25">
      <c r="B44" s="153">
        <v>5.6</v>
      </c>
      <c r="C44" s="163">
        <v>104.6</v>
      </c>
      <c r="D44" s="163">
        <v>193.7192</v>
      </c>
      <c r="E44" s="163"/>
      <c r="F44" s="164">
        <v>92.048000000000002</v>
      </c>
      <c r="G44" s="164">
        <v>170.47289599999999</v>
      </c>
      <c r="H44" s="164"/>
      <c r="I44" s="158">
        <v>938.2</v>
      </c>
    </row>
    <row r="45" spans="2:9" x14ac:dyDescent="0.25">
      <c r="B45" s="153">
        <v>5.7</v>
      </c>
      <c r="C45" s="163">
        <v>107.19999999999999</v>
      </c>
      <c r="D45" s="163">
        <v>198.53439999999998</v>
      </c>
      <c r="E45" s="163"/>
      <c r="F45" s="164">
        <v>94.335999999999984</v>
      </c>
      <c r="G45" s="164">
        <v>174.71027199999997</v>
      </c>
      <c r="H45" s="164"/>
      <c r="I45" s="158">
        <v>935.40000000000009</v>
      </c>
    </row>
    <row r="46" spans="2:9" x14ac:dyDescent="0.25">
      <c r="B46" s="153">
        <v>5.8</v>
      </c>
      <c r="C46" s="164">
        <v>109.79999999999998</v>
      </c>
      <c r="D46" s="164">
        <v>203.34959999999998</v>
      </c>
      <c r="E46" s="164" t="s">
        <v>270</v>
      </c>
      <c r="F46" s="164">
        <v>96.623999999999981</v>
      </c>
      <c r="G46" s="164">
        <v>178.94764799999999</v>
      </c>
      <c r="H46" s="164"/>
      <c r="I46" s="158">
        <v>932.60000000000014</v>
      </c>
    </row>
    <row r="47" spans="2:9" x14ac:dyDescent="0.25">
      <c r="B47" s="153">
        <v>5.9</v>
      </c>
      <c r="C47" s="164">
        <v>112.39999999999998</v>
      </c>
      <c r="D47" s="164">
        <v>208.16479999999996</v>
      </c>
      <c r="E47" s="164" t="s">
        <v>274</v>
      </c>
      <c r="F47" s="164">
        <v>98.911999999999978</v>
      </c>
      <c r="G47" s="164">
        <v>183.18502399999997</v>
      </c>
      <c r="H47" s="164"/>
      <c r="I47" s="158">
        <v>929.80000000000018</v>
      </c>
    </row>
    <row r="48" spans="2:9" x14ac:dyDescent="0.25">
      <c r="B48" s="153">
        <v>6</v>
      </c>
      <c r="C48" s="164">
        <v>115</v>
      </c>
      <c r="D48" s="164">
        <v>212.98000000000002</v>
      </c>
      <c r="E48" s="164" t="s">
        <v>267</v>
      </c>
      <c r="F48" s="164">
        <v>101.2</v>
      </c>
      <c r="G48" s="164">
        <v>187.42240000000001</v>
      </c>
      <c r="H48" s="164"/>
      <c r="I48" s="158">
        <v>927</v>
      </c>
    </row>
    <row r="49" spans="2:9" x14ac:dyDescent="0.25">
      <c r="B49" s="153">
        <v>6.1</v>
      </c>
      <c r="C49" s="164">
        <v>117.4</v>
      </c>
      <c r="D49" s="164">
        <v>217.42480000000003</v>
      </c>
      <c r="E49" s="164"/>
      <c r="F49" s="164">
        <v>103.31200000000001</v>
      </c>
      <c r="G49" s="164">
        <v>191.33382400000002</v>
      </c>
      <c r="H49" s="164"/>
      <c r="I49" s="158">
        <v>924.4</v>
      </c>
    </row>
    <row r="50" spans="2:9" x14ac:dyDescent="0.25">
      <c r="B50" s="153">
        <v>6.2</v>
      </c>
      <c r="C50" s="164">
        <v>119.80000000000001</v>
      </c>
      <c r="D50" s="164">
        <v>221.86960000000002</v>
      </c>
      <c r="E50" s="164"/>
      <c r="F50" s="165">
        <v>105.42400000000001</v>
      </c>
      <c r="G50" s="165">
        <v>195.24524800000003</v>
      </c>
      <c r="H50" s="165" t="s">
        <v>30</v>
      </c>
      <c r="I50" s="158">
        <v>921.8</v>
      </c>
    </row>
    <row r="51" spans="2:9" x14ac:dyDescent="0.25">
      <c r="B51" s="153">
        <v>6.3</v>
      </c>
      <c r="C51" s="164">
        <v>122.20000000000002</v>
      </c>
      <c r="D51" s="164">
        <v>226.31440000000003</v>
      </c>
      <c r="E51" s="164"/>
      <c r="F51" s="165">
        <v>107.53600000000002</v>
      </c>
      <c r="G51" s="165">
        <v>199.15667200000004</v>
      </c>
      <c r="H51" s="165" t="s">
        <v>267</v>
      </c>
      <c r="I51" s="158">
        <v>919.19999999999993</v>
      </c>
    </row>
    <row r="52" spans="2:9" x14ac:dyDescent="0.25">
      <c r="B52" s="153">
        <v>6.4</v>
      </c>
      <c r="C52" s="164">
        <v>124.60000000000002</v>
      </c>
      <c r="D52" s="164">
        <v>230.75920000000005</v>
      </c>
      <c r="E52" s="164"/>
      <c r="F52" s="165">
        <v>109.64800000000002</v>
      </c>
      <c r="G52" s="165">
        <v>203.06809600000005</v>
      </c>
      <c r="H52" s="165"/>
      <c r="I52" s="158">
        <v>916.59999999999991</v>
      </c>
    </row>
    <row r="53" spans="2:9" x14ac:dyDescent="0.25">
      <c r="B53" s="153">
        <v>6.5</v>
      </c>
      <c r="C53" s="165">
        <v>127</v>
      </c>
      <c r="D53" s="165">
        <v>235.20400000000001</v>
      </c>
      <c r="E53" s="165" t="s">
        <v>271</v>
      </c>
      <c r="F53" s="165">
        <v>111.76</v>
      </c>
      <c r="G53" s="165">
        <v>206.97952000000001</v>
      </c>
      <c r="H53" s="165"/>
      <c r="I53" s="158">
        <v>914</v>
      </c>
    </row>
    <row r="54" spans="2:9" x14ac:dyDescent="0.25">
      <c r="B54" s="153">
        <v>6.6</v>
      </c>
      <c r="C54" s="165">
        <v>129.6</v>
      </c>
      <c r="D54" s="165">
        <v>240.01920000000001</v>
      </c>
      <c r="E54" s="165" t="s">
        <v>273</v>
      </c>
      <c r="F54" s="165">
        <v>114.048</v>
      </c>
      <c r="G54" s="165">
        <v>211.21689600000002</v>
      </c>
      <c r="H54" s="165"/>
      <c r="I54" s="158">
        <v>910.8</v>
      </c>
    </row>
    <row r="55" spans="2:9" x14ac:dyDescent="0.25">
      <c r="B55" s="153">
        <v>6.7</v>
      </c>
      <c r="C55" s="165">
        <v>132.19999999999999</v>
      </c>
      <c r="D55" s="165">
        <v>244.83439999999999</v>
      </c>
      <c r="E55" s="165" t="s">
        <v>272</v>
      </c>
      <c r="F55" s="165">
        <v>116.33599999999998</v>
      </c>
      <c r="G55" s="165">
        <v>215.454272</v>
      </c>
      <c r="H55" s="165"/>
      <c r="I55" s="158">
        <v>907.59999999999991</v>
      </c>
    </row>
    <row r="56" spans="2:9" x14ac:dyDescent="0.25">
      <c r="B56" s="153">
        <v>6.8</v>
      </c>
      <c r="C56" s="165">
        <v>134.79999999999998</v>
      </c>
      <c r="D56" s="165">
        <v>249.64959999999999</v>
      </c>
      <c r="E56" s="165" t="s">
        <v>267</v>
      </c>
      <c r="F56" s="165">
        <v>118.62399999999998</v>
      </c>
      <c r="G56" s="165">
        <v>219.69164799999999</v>
      </c>
      <c r="H56" s="165" t="s">
        <v>248</v>
      </c>
      <c r="I56" s="158">
        <v>904.39999999999986</v>
      </c>
    </row>
    <row r="57" spans="2:9" x14ac:dyDescent="0.25">
      <c r="B57" s="153">
        <v>6.9</v>
      </c>
      <c r="C57" s="165">
        <v>137.39999999999998</v>
      </c>
      <c r="D57" s="165">
        <v>254.46479999999997</v>
      </c>
      <c r="E57" s="165"/>
      <c r="F57" s="165">
        <v>120.91199999999998</v>
      </c>
      <c r="G57" s="165">
        <v>223.92902399999997</v>
      </c>
      <c r="H57" s="165" t="s">
        <v>272</v>
      </c>
      <c r="I57" s="158">
        <v>901.19999999999982</v>
      </c>
    </row>
    <row r="58" spans="2:9" x14ac:dyDescent="0.25">
      <c r="B58" s="153">
        <v>7.0000000000000098</v>
      </c>
      <c r="C58" s="165">
        <v>140</v>
      </c>
      <c r="D58" s="165">
        <v>259.28000000000003</v>
      </c>
      <c r="E58" s="165"/>
      <c r="F58" s="165">
        <v>123.2</v>
      </c>
      <c r="G58" s="165">
        <v>228.16640000000004</v>
      </c>
      <c r="H58" s="165" t="s">
        <v>267</v>
      </c>
      <c r="I58" s="158">
        <v>898</v>
      </c>
    </row>
    <row r="59" spans="2:9" x14ac:dyDescent="0.25">
      <c r="B59" s="153">
        <v>7.1</v>
      </c>
      <c r="C59" s="165">
        <v>143</v>
      </c>
      <c r="D59" s="165">
        <v>264.83600000000001</v>
      </c>
      <c r="E59" s="165"/>
      <c r="F59" s="165">
        <v>125.84</v>
      </c>
      <c r="G59" s="165">
        <v>233.05568000000002</v>
      </c>
      <c r="H59" s="165"/>
      <c r="I59" s="158">
        <v>894.2</v>
      </c>
    </row>
    <row r="60" spans="2:9" x14ac:dyDescent="0.25">
      <c r="B60" s="153">
        <v>7.2</v>
      </c>
      <c r="C60" s="165">
        <v>146</v>
      </c>
      <c r="D60" s="165">
        <v>270.392</v>
      </c>
      <c r="E60" s="165"/>
      <c r="F60" s="165">
        <v>128.47999999999999</v>
      </c>
      <c r="G60" s="165">
        <v>237.94496000000001</v>
      </c>
      <c r="H60" s="165"/>
      <c r="I60" s="158">
        <v>890.40000000000009</v>
      </c>
    </row>
    <row r="61" spans="2:9" x14ac:dyDescent="0.25">
      <c r="B61" s="153">
        <v>7.3000000000000096</v>
      </c>
      <c r="C61" s="165">
        <v>149</v>
      </c>
      <c r="D61" s="165">
        <v>275.94800000000004</v>
      </c>
      <c r="E61" s="165"/>
      <c r="F61" s="165">
        <v>131.12</v>
      </c>
      <c r="G61" s="165">
        <v>242.83424000000002</v>
      </c>
      <c r="H61" s="165"/>
      <c r="I61" s="158">
        <v>886.60000000000014</v>
      </c>
    </row>
    <row r="62" spans="2:9" x14ac:dyDescent="0.25">
      <c r="B62" s="153">
        <v>7.4000000000000101</v>
      </c>
      <c r="C62" s="165">
        <v>152</v>
      </c>
      <c r="D62" s="165">
        <v>281.50400000000002</v>
      </c>
      <c r="E62" s="165"/>
      <c r="F62" s="165">
        <v>133.76</v>
      </c>
      <c r="G62" s="165">
        <v>247.72352000000001</v>
      </c>
      <c r="H62" s="165"/>
      <c r="I62" s="158">
        <v>882.80000000000018</v>
      </c>
    </row>
    <row r="63" spans="2:9" x14ac:dyDescent="0.25">
      <c r="B63" s="153">
        <v>7.5000000000000098</v>
      </c>
      <c r="C63" s="165">
        <v>155</v>
      </c>
      <c r="D63" s="165">
        <v>287.06</v>
      </c>
      <c r="E63" s="165"/>
      <c r="F63" s="165">
        <v>136.4</v>
      </c>
      <c r="G63" s="165">
        <v>252.61279999999999</v>
      </c>
      <c r="H63" s="165"/>
      <c r="I63" s="158">
        <v>879</v>
      </c>
    </row>
    <row r="64" spans="2:9" x14ac:dyDescent="0.25">
      <c r="B64" s="153">
        <v>7.6</v>
      </c>
      <c r="C64" s="165">
        <v>158</v>
      </c>
      <c r="D64" s="165">
        <v>292.61600000000004</v>
      </c>
      <c r="E64" s="165"/>
      <c r="F64" s="165">
        <v>139.04</v>
      </c>
      <c r="G64" s="165">
        <v>257.50208000000003</v>
      </c>
      <c r="H64" s="165"/>
      <c r="I64" s="158">
        <v>874.8</v>
      </c>
    </row>
    <row r="65" spans="2:9" x14ac:dyDescent="0.25">
      <c r="B65" s="153">
        <v>7.7000000000000099</v>
      </c>
      <c r="C65" s="165">
        <v>161</v>
      </c>
      <c r="D65" s="165">
        <v>298.17200000000003</v>
      </c>
      <c r="E65" s="165"/>
      <c r="F65" s="165">
        <v>141.68</v>
      </c>
      <c r="G65" s="165">
        <v>262.39136000000002</v>
      </c>
      <c r="H65" s="165"/>
      <c r="I65" s="158">
        <v>870.59999999999991</v>
      </c>
    </row>
    <row r="66" spans="2:9" x14ac:dyDescent="0.25">
      <c r="B66" s="153">
        <v>7.8000000000000096</v>
      </c>
      <c r="C66" s="165">
        <v>164</v>
      </c>
      <c r="D66" s="165">
        <v>303.72800000000001</v>
      </c>
      <c r="E66" s="165"/>
      <c r="F66" s="165">
        <v>144.32</v>
      </c>
      <c r="G66" s="165">
        <v>267.28064000000001</v>
      </c>
      <c r="H66" s="165"/>
      <c r="I66" s="158">
        <v>866.39999999999986</v>
      </c>
    </row>
    <row r="67" spans="2:9" x14ac:dyDescent="0.25">
      <c r="B67" s="153">
        <v>7.9000000000000101</v>
      </c>
      <c r="C67" s="165">
        <v>167</v>
      </c>
      <c r="D67" s="165">
        <v>309.28399999999999</v>
      </c>
      <c r="E67" s="165"/>
      <c r="F67" s="165">
        <v>146.96</v>
      </c>
      <c r="G67" s="165">
        <v>272.16991999999999</v>
      </c>
      <c r="H67" s="165"/>
      <c r="I67" s="158">
        <v>862.19999999999982</v>
      </c>
    </row>
    <row r="68" spans="2:9" x14ac:dyDescent="0.25">
      <c r="B68" s="153">
        <v>8.0000000000000107</v>
      </c>
      <c r="C68" s="165">
        <v>170</v>
      </c>
      <c r="D68" s="165">
        <v>314.84000000000003</v>
      </c>
      <c r="E68" s="165"/>
      <c r="F68" s="165">
        <v>149.6</v>
      </c>
      <c r="G68" s="165">
        <v>277.05920000000003</v>
      </c>
      <c r="H68" s="165"/>
      <c r="I68" s="158">
        <v>858</v>
      </c>
    </row>
  </sheetData>
  <mergeCells count="2">
    <mergeCell ref="C1:D1"/>
    <mergeCell ref="F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Sheet6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Eligue, Clark Malinao</dc:creator>
  <cp:lastModifiedBy>Eligue, Clark M</cp:lastModifiedBy>
  <dcterms:created xsi:type="dcterms:W3CDTF">2012-08-27T00:03:19Z</dcterms:created>
  <dcterms:modified xsi:type="dcterms:W3CDTF">2015-05-08T05:37:28Z</dcterms:modified>
</cp:coreProperties>
</file>